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\TVT\TVT -- 24\งบการเงิน EN - TVT-67\SIM TH TVT YE.2024\"/>
    </mc:Choice>
  </mc:AlternateContent>
  <xr:revisionPtr revIDLastSave="0" documentId="13_ncr:1_{156F0FDD-B9A4-41D2-A4D4-F7CFA9BA8A49}" xr6:coauthVersionLast="47" xr6:coauthVersionMax="47" xr10:uidLastSave="{00000000-0000-0000-0000-000000000000}"/>
  <bookViews>
    <workbookView xWindow="-108" yWindow="-108" windowWidth="23256" windowHeight="12576" xr2:uid="{AF86350D-764B-40F1-9C04-438CAD27D2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0" i="1" l="1"/>
  <c r="F185" i="1"/>
  <c r="N135" i="1" l="1"/>
  <c r="K123" i="1"/>
  <c r="M6" i="1"/>
  <c r="K6" i="1"/>
</calcChain>
</file>

<file path=xl/sharedStrings.xml><?xml version="1.0" encoding="utf-8"?>
<sst xmlns="http://schemas.openxmlformats.org/spreadsheetml/2006/main" count="325" uniqueCount="224">
  <si>
    <t>บริษัท ทีวี ธันเดอร์ จำกัด (มหาชน) และบริษัทย่อย</t>
  </si>
  <si>
    <t>งบฐานะการเงิน</t>
  </si>
  <si>
    <t>ณ วันที่ 31 ธันวาคม 2567</t>
  </si>
  <si>
    <t>หน่วย : 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</si>
  <si>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</si>
  <si>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</si>
  <si>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</si>
  <si>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</si>
  <si>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</si>
  <si>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</si>
  <si>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3.2 และ 4</t>
  </si>
  <si>
    <t>ลูกหนี้การค้าและลูกหนี้หมุนเวียนอื่น</t>
  </si>
  <si>
    <t>3.3 และ 5</t>
  </si>
  <si>
    <t>สินค้าคงเหลือ</t>
  </si>
  <si>
    <t>3.4 และ 6</t>
  </si>
  <si>
    <t>สินทรัพย์ภาษีเงินได้ของงวดปัจจุบัน</t>
  </si>
  <si>
    <t>สินทรัพย์ทางการเงินหมุนเวียนอื่น</t>
  </si>
  <si>
    <t>3.3 และ 7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</si>
  <si>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</si>
  <si>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</si>
  <si>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</si>
  <si>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 xml:space="preserve">เงินฝากประจำธนาคารติดภาระค้ำประกัน </t>
  </si>
  <si>
    <t>สินทรัพย์ทางการเงินไม่หมุนเวียนอื่น</t>
  </si>
  <si>
    <t>3.3 และ 8</t>
  </si>
  <si>
    <t xml:space="preserve">เงินลงทุนในบริษัทย่อย </t>
  </si>
  <si>
    <t>3.5 และ 9</t>
  </si>
  <si>
    <t>ที่ดิน อาคารและอุปกรณ์</t>
  </si>
  <si>
    <t>3.6 และ 10</t>
  </si>
  <si>
    <t>สินทรัพย์สิทธิการใช้</t>
  </si>
  <si>
    <t>3.7 และ 11</t>
  </si>
  <si>
    <t>สินทรัพย์ไม่มีตัวตน</t>
  </si>
  <si>
    <t>3.8 และ 12</t>
  </si>
  <si>
    <t>สินทรัพย์ภาษีเงินได้รอการตัดบัญชี</t>
  </si>
  <si>
    <t>3.11 และ 19</t>
  </si>
  <si>
    <t>ภาษีเงินได้นิติบุคคลถูกหัก ณ ที่จ่ายรอขอคืน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</si>
  <si>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</si>
  <si>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</si>
  <si>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</si>
  <si>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</si>
  <si>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หน้า 1</t>
  </si>
  <si>
    <t>หนี้สินและส่วนของผู้ถือหุ้น</t>
  </si>
  <si>
    <t>หนี้สินหมุนเวียน</t>
  </si>
  <si>
    <t>เจ้าหนี้การค้าและเจ้าหนี้หมุนเวียนอื่น</t>
  </si>
  <si>
    <t>ส่วนของหนี้สินตามสัญญาเช่าที่ถึง</t>
  </si>
  <si>
    <t>กำหนดชำระภายในหนึ่งปี</t>
  </si>
  <si>
    <t>3.7 และ 14</t>
  </si>
  <si>
    <t>ภาษีเงินได้นิติบุคคลค้างจ่าย</t>
  </si>
  <si>
    <t>ประมาณการหนี้สินหมุนเวียนสำหรับ</t>
  </si>
  <si>
    <t>ผลประโยชน์พนักงาน</t>
  </si>
  <si>
    <t>3.10 และ 15</t>
  </si>
  <si>
    <t>รายได้รับล่วงหน้า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</si>
  <si>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</si>
  <si>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</si>
  <si>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</si>
  <si>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หนี้สินตามสัญญาเช่า</t>
  </si>
  <si>
    <t>ประมาณการหนี้สินไม่หมุนเวียน</t>
  </si>
  <si>
    <t>สำหรับผลประโยชน์พนักงาน</t>
  </si>
  <si>
    <t>รวมหนี้สินไม่หมุนเวียน</t>
  </si>
  <si>
    <t>รวมหนี้สิน</t>
  </si>
  <si>
    <t>หน้า 2</t>
  </si>
  <si>
    <r>
      <t>หนี้สินและส่วนของผู้ถือหุ้น (ต่อ)</t>
    </r>
    <r>
      <rPr>
        <sz val="16"/>
        <rFont val="AngsanaUPC"/>
        <family val="1"/>
        <charset val="222"/>
      </rPr>
      <t xml:space="preserve"> </t>
    </r>
  </si>
  <si>
    <t>ส่วนของผู้ถือหุ้น</t>
  </si>
  <si>
    <t xml:space="preserve">ทุนเรือนหุ้น </t>
  </si>
  <si>
    <t xml:space="preserve">ทุนจดทะเบียน </t>
  </si>
  <si>
    <t>หุ้นสามัญ 1,000,000,000 หุ้น มูลค่าหุ้นละ 0.25 บาท</t>
  </si>
  <si>
    <t>ทุนที่ออกและชำระแล้ว</t>
  </si>
  <si>
    <t>หุ้นสามัญ 800,030,075 หุ้น มูลค่าหุ้นละ 0.25 บาท</t>
  </si>
  <si>
    <t xml:space="preserve">ส่วนเกินมูลค่าหุ้นสามัญ </t>
  </si>
  <si>
    <t>ส่วนเกินทุนจากการแลกหุ้น</t>
  </si>
  <si>
    <t>ส่วนต่ำกว่าทุนจากการเปลี่ยนแปลงสัดส่วนเงินลงทุน</t>
  </si>
  <si>
    <t>ในบริษัทย่อย</t>
  </si>
  <si>
    <t>กำไร(ขาดทุน)สะสม</t>
  </si>
  <si>
    <t>จัดสรรแล้ว</t>
  </si>
  <si>
    <t xml:space="preserve">ทุนสำรองตามกฎหมาย </t>
  </si>
  <si>
    <t>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</si>
  <si>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</si>
  <si>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</si>
  <si>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</si>
  <si>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</si>
  <si>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</si>
  <si>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หน้า 3</t>
  </si>
  <si>
    <t>งบกำไรขาดทุน</t>
  </si>
  <si>
    <t>สำหรับปีสิ้นสุดวันที่ 31 ธันวาคม 2567</t>
  </si>
  <si>
    <t xml:space="preserve">หน่วย : บาท </t>
  </si>
  <si>
    <t>รายได้ค่าโฆษณา</t>
  </si>
  <si>
    <t>รายได้จากการให้บริการ</t>
  </si>
  <si>
    <t>รายได้จากการบริหารศิลปิน</t>
  </si>
  <si>
    <t>รายได้จากการขายสินค้า</t>
  </si>
  <si>
    <t>รวมรายได้</t>
  </si>
  <si>
    <t>ต้นทุนการโฆษณา</t>
  </si>
  <si>
    <t>ต้นทุนการให้บริการ</t>
  </si>
  <si>
    <t>ต้นทุนการบริหารศิลปิน</t>
  </si>
  <si>
    <t>ต้นทุนขายสินค้า</t>
  </si>
  <si>
    <t>รวมต้นทุน</t>
  </si>
  <si>
    <t>กำไรขั้นต้น</t>
  </si>
  <si>
    <t>รายได้อื่น</t>
  </si>
  <si>
    <t>กำไรก่อนค่าใช้จ่าย</t>
  </si>
  <si>
    <t>ต้นทุนในการจัดจำหน่าย</t>
  </si>
  <si>
    <t>ค่าใช้จ่ายในการบริหาร</t>
  </si>
  <si>
    <t>รวมค่าใช้จ่าย</t>
  </si>
  <si>
    <t>กำไร(ขาดทุน)จากกิจกรรมดำเนินงาน</t>
  </si>
  <si>
    <t>ต้นทุนทางการเงิน</t>
  </si>
  <si>
    <t>กลับรายการผลขาดทุนด้านเครดิตที่คาดว่าจะเกิดขึ้น</t>
  </si>
  <si>
    <t>กำไร(ขาดทุน)ก่อนภาษีเงินได้</t>
  </si>
  <si>
    <t>ค่าใช้จ่ายภาษีเงินได้</t>
  </si>
  <si>
    <t>3.12 และ 19</t>
  </si>
  <si>
    <t>ขาดทุนสำหรับปี</t>
  </si>
  <si>
    <t>การแบ่งปันขาดทุน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</si>
  <si>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</si>
  <si>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</si>
  <si>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 xml:space="preserve">ขาดทุนต่อหุ้นส่วนที่เป็นของบริษัทใหญ่ </t>
  </si>
  <si>
    <t>ขาดทุนต่อหุ้นขั้นพื้นฐาน (บาท)</t>
  </si>
  <si>
    <t>จำนวนหุ้นสามัญที่ออกและชำระแล้ว (หุ้น)</t>
  </si>
  <si>
    <t>หน้า 4</t>
  </si>
  <si>
    <t>งบกำไรขาดทุนเบ็ดเสร็จ</t>
  </si>
  <si>
    <t>กำไรเบ็ดเสร็จอื่น :</t>
  </si>
  <si>
    <t>รายการที่จะไม่ถูกจัดประเภทรายการใหม่เข้าไปไว้ในกำไรหรือขาดทุนภายหลัง :</t>
  </si>
  <si>
    <t>ผลกำไรจากเงินลงทุนในตราสารทุนที่กำหนดให้วัดมูลค่าด้วย</t>
  </si>
  <si>
    <t>มูลค่ายุติธรรมผ่านกำไรขาดทุนเบ็ดเสร็จอื่น</t>
  </si>
  <si>
    <t>องค์ประกอบของภาษีเงินได้</t>
  </si>
  <si>
    <t>มูลค่ายุติธรรมผ่านกำไรขาดทุนเบ็ดเสร็จอื่น - สุทธิจากภาษี</t>
  </si>
  <si>
    <t>กลับรายการองค์ประกอบของภาษีเงินได้จากการจำหน่ายเงินลงทุน</t>
  </si>
  <si>
    <t>ผลกำไรจากการวัดมูลค่าใหม่ของผลประโยชน์พนักงานที่กำหนดไว้</t>
  </si>
  <si>
    <t>ผลกำไรจากการวัดมูลค่าใหม่ของผลประโยชน์พนักงานที่กำหนดไว้ - สุทธิจากภาษี</t>
  </si>
  <si>
    <t>รวมกำไรเบ็ดเสร็จอื่นสำหรับปี - สุทธิจากภาษี</t>
  </si>
  <si>
    <t>กำไร(ขาดทุน)เบ็ดเสร็จรวมสำหรับปี</t>
  </si>
  <si>
    <t>การแบ่งปันกำไร(ขาดทุน)เบ็ดเสร็จรวม</t>
  </si>
  <si>
    <t>หน้า 5</t>
  </si>
  <si>
    <t>งบการเปลี่ยนแปลงส่วนของผู้ถือหุ้น</t>
  </si>
  <si>
    <t>ส่วนของผู้ถือหุ้นบริษัทใหญ่</t>
  </si>
  <si>
    <t xml:space="preserve"> รวมส่วนของ
ผู้ถือหุ้น</t>
  </si>
  <si>
    <t>ส่วนต่ำกว่าทุนจากการเปลี่ยนแปลงสัดส่วนเงินลงทุนในบริษัทย่อย</t>
  </si>
  <si>
    <t>กำไรสะสม</t>
  </si>
  <si>
    <t>จัดสรรแล้ว-
ทุนสำรองตาม
กฎหมาย</t>
  </si>
  <si>
    <t>ผลกำไรจากเงินลงทุนในตราสารทุนที่กำหนดให้วัดมูลค่าด้วยมูลค่ายุติธรรมผ่านกำไรขาดทุนเบ็ดเสร็จอื่น</t>
  </si>
  <si>
    <t>ผลกำไร(ขาดทุน)จากการวัดมูลค่าใหม่ของผลประโยชน์พนักงานที่กำหนดไว้</t>
  </si>
  <si>
    <t>รวมองค์ประกอบอื่นของส่วนของผู้ถือหุ้น</t>
  </si>
  <si>
    <t>ปี 2566</t>
  </si>
  <si>
    <t>ยอดคงเหลือต้นปี 1 มกราคม 2566</t>
  </si>
  <si>
    <t>กำไร(ขาดทุน)เบ็ดเสร็จรวมสำหรับปี 2566  :-</t>
  </si>
  <si>
    <t>กำไรเบ็ดเสร็จอื่นสำหรับปี</t>
  </si>
  <si>
    <t>โอนไปกำไรสะสมจากการจำหน่าย</t>
  </si>
  <si>
    <t>ยอดคงเหลือปลายปี 31 ธันวาคม 2566</t>
  </si>
  <si>
    <t>ปี 2567</t>
  </si>
  <si>
    <t>ยอดคงเหลือต้นปี 1 มกราคม 2567</t>
  </si>
  <si>
    <t>กำไร(ขาดทุน)เบ็ดเสร็จรวมสำหรับปี 2567  :-</t>
  </si>
  <si>
    <t>ยอดคงเหลือปลายปี 31 ธันวาคม 2567</t>
  </si>
  <si>
    <t>หน้า 6</t>
  </si>
  <si>
    <t xml:space="preserve">         ทุนที่ออก         และชำระแล้ว</t>
  </si>
  <si>
    <t>ส่วนเกิน
มูลค่าหุ้นสามัญ</t>
  </si>
  <si>
    <t xml:space="preserve">       ส่วนเกินทุน       
จากการแลกหุ้น</t>
  </si>
  <si>
    <t xml:space="preserve">       รวมส่วน        ของผู้ถือหุ้น</t>
  </si>
  <si>
    <t xml:space="preserve">    จัดสรรแล้ว-     
ทุนสำรองตามกฎหมาย</t>
  </si>
  <si>
    <t>หน้า 7</t>
  </si>
  <si>
    <t>งบกระแสเงินสด (1/2)</t>
  </si>
  <si>
    <t>กระแสเงินสดจากกิจกรรมดำเนินงาน</t>
  </si>
  <si>
    <t>ขาดทุนสำหรับปี :-</t>
  </si>
  <si>
    <t>ปรับกระทบขาดทุนสำหรับปีเป็นเงินสดรับ(จ่าย)จากการดำเนินงาน</t>
  </si>
  <si>
    <t>ค่าเสื่อมราคาอาคารและอุปกรณ์</t>
  </si>
  <si>
    <t>ค่าเสื่อมราคาสินทรัพย์สิทธิการใช้</t>
  </si>
  <si>
    <t>ค่าตัดจำหน่ายสินทรัพย์ไม่มีตัวตน</t>
  </si>
  <si>
    <t>ผลขาดทุนด้านเครดิตที่คาดว่าจะเกิดขึ้นลดลง</t>
  </si>
  <si>
    <t>ดอกเบี้ยรับ</t>
  </si>
  <si>
    <t>(กำไร)ขาดทุนจากการจำหน่ายที่ดิน อาคารและเลิกใช้อุปกรณ์</t>
  </si>
  <si>
    <t>ขาดทุนจากการจำหน่ายและเลิกใช้สินทรัพย์ไม่มีตัวตน</t>
  </si>
  <si>
    <t>(กำไร)ขาดทุนที่ยังไม่เกิดขึ้นจากสินทรัพย์ทางการเงินหมุนเวียนอื่น</t>
  </si>
  <si>
    <t>ค่าเผื่อการลดมูลค่าสินค้าคงเหลือลดลง</t>
  </si>
  <si>
    <t>ค่าใช้จ่ายผลประโยชน์ระยะยาวของพนักงาน</t>
  </si>
  <si>
    <t>ขาดทุนจากอัตราแลกเปลี่ยนที่ยังไม่เกิดขึ้นจริง</t>
  </si>
  <si>
    <t>ขาดทุนจากการทำลายสินค้า</t>
  </si>
  <si>
    <t>ตัดจ่ายสิทธิการใช้สินทรัพย์ตามสัญญาเช่า</t>
  </si>
  <si>
    <t>ภาษีเงินได้นิติบุคคลตัดเป็นค่าใช้จ่าย</t>
  </si>
  <si>
    <t>กำไรจากการกลับรายการและยกเลิกหนี้สินตามสัญญาเช่า</t>
  </si>
  <si>
    <t>ผลขาดทุนจากการลดมูลค่าของเงินลงทุนในบริษัทย่อย</t>
  </si>
  <si>
    <t>ผลขาดทุนจากการลดมูลค่าของเงินลงทุนในกิจการร่วมค้า</t>
  </si>
  <si>
    <t>กลับรายการค่าเผื่อการลดมูลค่าของเงินลงทุนในกิจการร่วมค้า</t>
  </si>
  <si>
    <t>กำไรจากการดำเนินงานก่อนการเปลี่ยนแปลงใน</t>
  </si>
  <si>
    <t>ส่วนประกอบของสินทรัพย์และหนี้สินดำเนินงาน</t>
  </si>
  <si>
    <t>การเปลี่ยนแปลงในส่วนประกอบของสินทรัพย์ดำเนินงาน(เพิ่มขึ้น)ลดลง</t>
  </si>
  <si>
    <t>การเปลี่ยนแปลงในส่วนประกอบของหนี้สินดำเนินงานเพิ่มขึ้น(ลดลง)</t>
  </si>
  <si>
    <t>จ่ายชำระสำรองผลประโยชน์พนักงาน</t>
  </si>
  <si>
    <t>เงินสดรับจากการดำเนินงาน</t>
  </si>
  <si>
    <t>จ่ายดอกเบี้ย</t>
  </si>
  <si>
    <t>จ่ายภาษีเงินได้</t>
  </si>
  <si>
    <t>เงินสดรับจากการขอคืนภาษีเงินได้</t>
  </si>
  <si>
    <t>เงินสดสุทธิได้มาจากกิจกรรมดำเนินงาน</t>
  </si>
  <si>
    <t>หน้า 8</t>
  </si>
  <si>
    <t>งบกระแสเงินสด (2/2)</t>
  </si>
  <si>
    <t>กระแสเงินสดจากกิจกรรมลงทุน</t>
  </si>
  <si>
    <t>สินทรัพย์ทางการเงินหมุนเวียนอื่น - เงินฝากประจำธนาคารเพิ่มขึ้น</t>
  </si>
  <si>
    <t>สินทรัพย์ทางการเงินหมุนเวียนอื่น - เงินลงทุนในกองทุนรวมเพิ่มขึ้น</t>
  </si>
  <si>
    <t>รับดอกเบี้ย</t>
  </si>
  <si>
    <t>ซื้ออุปกรณ์</t>
  </si>
  <si>
    <t>ซื้อสินทรัพย์ไม่มีตัวตน</t>
  </si>
  <si>
    <t>เงินสดรับจากการจำหน่ายอุปกรณ์</t>
  </si>
  <si>
    <t>สินทรัพย์ทางการเงินไม่หมุนเวียนอื่น - จ่ายชำระค่าหุ้น</t>
  </si>
  <si>
    <t>เงินสดรับจากการจำหน่ายสินทรัพย์ทางการเงินไม่หมุนเวียนอื่น</t>
  </si>
  <si>
    <t>เงินสดสุทธิใช้ไปในกิจกรรมลงทุน</t>
  </si>
  <si>
    <t>กระแสเงินสดจากกิจกรรมจัดหาเงิน</t>
  </si>
  <si>
    <t>จ่ายชำระหนี้สินตามสัญญาเช่า</t>
  </si>
  <si>
    <t>เงินสดสุทธิใช้ไปในกิจกรรมจัดหาเงิน</t>
  </si>
  <si>
    <t>เงินสดและรายการเทียบเท่าเงินสดเพิ่มขึ้น(ลดลง)สุทธิ</t>
  </si>
  <si>
    <t>ผลกระทบจากขาดทุนจากอัตราแลกเปลี่ยนที่ยังไม่เกิดขึ้นในเงินสด</t>
  </si>
  <si>
    <t>และรายการเทียบเท่าเงินสด</t>
  </si>
  <si>
    <t xml:space="preserve">เงินสดและรายการเทียบเท่าเงินสด ณ วันที่ 1 มกราคม </t>
  </si>
  <si>
    <t>เงินสดและรายการเทียบเท่าเงินสด ณ วันที่ 31 ธันวาคม</t>
  </si>
  <si>
    <t>ข้อมูลเพิ่มเติมประกอบงบกระแสเงินสด</t>
  </si>
  <si>
    <t>รายการที่ไม่ใช่เงินสดประกอบด้วย</t>
  </si>
  <si>
    <t>โอนภาษีเงินได้ถูกหัก ณ ที่จ่ายเกินหนึ่งปี</t>
  </si>
  <si>
    <t>เป็นภาษีเงินได้นิติบุคคลถูกหัก ณ ที่จ่ายรอขอคืน</t>
  </si>
  <si>
    <t>อุปกรณ์เพิ่มขึ้นจากเจ้าหนี้ทรัพย์สิน</t>
  </si>
  <si>
    <t>อุปกรณ์เพิ่มขึ้นจากสินทรัพย์สิทธิการใช้</t>
  </si>
  <si>
    <t>โปรแกรมระหว่างติดตั้งเพิ่มขึ้นจากเจ้าหนี้ทรัพย์สิน</t>
  </si>
  <si>
    <t>สินทรัพย์สิทธิการใช้เพิ่มขึ้นจากหนี้สินตามสัญญาเช่า</t>
  </si>
  <si>
    <t>สินทรัพย์สิทธิการใช้ลดลงจากการยกเลิกหนี้สินตามสัญญาเช่า</t>
  </si>
  <si>
    <t>กำไรจากการจำหน่ายสินทรัพย์ทางการเงินไม่หมุนเวียนอื่น</t>
  </si>
  <si>
    <t>ผลกำไร(กลับรายการ)จากการวัดมูลค่ายุติธรรมของสินทรัพย์ทางการเงิน</t>
  </si>
  <si>
    <t>ไม่หมุนเวียนอื่น</t>
  </si>
  <si>
    <t>หน้า 9</t>
  </si>
  <si>
    <t xml:space="preserve">      ส่วนเกิน         มูลค่าหุ้นสามัญ</t>
  </si>
  <si>
    <t xml:space="preserve">        รวมส่วนของ            ผู้ถือหุ้นบริษัทใหญ่
</t>
  </si>
  <si>
    <t xml:space="preserve">  ส่วนได้เสียที่       ไม่มีอำนาจ  ควบคุม</t>
  </si>
  <si>
    <t xml:space="preserve">กำไร(ขาดทุน)เบ็ดเสร็จรวมสำหรับปี 2566  </t>
  </si>
  <si>
    <t xml:space="preserve">กำไร(ขาดทุน)เบ็ดเสร็จรวมสำหรับปี 2567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</si>
</sst>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87" formatCode="_(* #,##0_);_(* \(#,##0\);_(* &quot;-&quot;??_);_(@_)"/>
    <numFmt numFmtId="188" formatCode="_(* #,##0.00_);_(* \(#,##0.00\);_(* &quot;-&quot;??_);_(@_)"/>
    <numFmt numFmtId="189" formatCode="_(* #,##0.0000_);_(* \(#,##0.0000\);_(* &quot;-&quot;??_);_(@_)"/>
    <numFmt numFmtId="190" formatCode="_(* #,##0.00_);_(* \(#,##0.00\);_(* &quot;  -    &quot;_);_(@_)"/>
    <numFmt numFmtId="191" formatCode="_(* #,##0_);_(* \(#,##0\);_(* &quot;  -    &quot;_);_(@_)"/>
    <numFmt numFmtId="192" formatCode="_(* #,##0.00_);_(* \(#,##0.00\);_(* &quot;-&quot;_);_(@_)"/>
  </numFmts>
  <fonts count="13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AngsanaUPC"/>
      <family val="1"/>
    </font>
    <font>
      <sz val="16"/>
      <name val="AngsanaUPC"/>
      <family val="1"/>
    </font>
    <font>
      <sz val="16"/>
      <name val="Wingdings 2"/>
      <family val="1"/>
      <charset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AngsanaUPC"/>
      <family val="1"/>
    </font>
    <font>
      <b/>
      <u/>
      <sz val="16"/>
      <name val="AngsanaUPC"/>
      <family val="1"/>
      <charset val="222"/>
    </font>
    <font>
      <sz val="16"/>
      <color indexed="8"/>
      <name val="AngsanaUPC"/>
      <family val="1"/>
      <charset val="222"/>
    </font>
    <font>
      <sz val="14"/>
      <name val="Cordia New"/>
      <family val="2"/>
    </font>
    <font>
      <sz val="16"/>
      <color indexed="10"/>
      <name val="AngsanaUPC"/>
      <family val="1"/>
      <charset val="222"/>
    </font>
    <font>
      <sz val="16"/>
      <color theme="1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43" fontId="10" fillId="0" borderId="0" applyFont="0" applyFill="0" applyBorder="0" applyAlignment="0" applyProtection="0"/>
  </cellStyleXfs>
  <cellXfs count="200">
    <xf numFmtId="0" fontId="0" fillId="0" borderId="0" xfId="0"/>
    <xf numFmtId="4" fontId="3" fillId="0" borderId="0" xfId="1" applyNumberFormat="1" applyFont="1" applyFill="1"/>
    <xf numFmtId="37" fontId="3" fillId="0" borderId="0" xfId="0" applyNumberFormat="1" applyFont="1"/>
    <xf numFmtId="187" fontId="3" fillId="0" borderId="0" xfId="0" applyNumberFormat="1" applyFont="1" applyAlignment="1">
      <alignment horizontal="center"/>
    </xf>
    <xf numFmtId="187" fontId="3" fillId="0" borderId="1" xfId="0" applyNumberFormat="1" applyFont="1" applyBorder="1" applyAlignment="1">
      <alignment horizontal="centerContinuous"/>
    </xf>
    <xf numFmtId="187" fontId="3" fillId="0" borderId="0" xfId="0" applyNumberFormat="1" applyFont="1"/>
    <xf numFmtId="38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87" fontId="3" fillId="0" borderId="0" xfId="0" applyNumberFormat="1" applyFont="1" applyAlignment="1">
      <alignment horizontal="centerContinuous"/>
    </xf>
    <xf numFmtId="37" fontId="2" fillId="0" borderId="0" xfId="0" applyNumberFormat="1" applyFont="1"/>
    <xf numFmtId="37" fontId="3" fillId="0" borderId="0" xfId="0" applyNumberFormat="1" applyFont="1" applyAlignment="1">
      <alignment horizontal="center"/>
    </xf>
    <xf numFmtId="187" fontId="2" fillId="0" borderId="0" xfId="0" applyNumberFormat="1" applyFont="1"/>
    <xf numFmtId="188" fontId="2" fillId="0" borderId="0" xfId="0" applyNumberFormat="1" applyFont="1"/>
    <xf numFmtId="4" fontId="2" fillId="0" borderId="0" xfId="1" applyNumberFormat="1" applyFont="1" applyFill="1"/>
    <xf numFmtId="37" fontId="3" fillId="0" borderId="0" xfId="0" quotePrefix="1" applyNumberFormat="1" applyFont="1" applyAlignment="1">
      <alignment horizontal="left"/>
    </xf>
    <xf numFmtId="188" fontId="3" fillId="0" borderId="0" xfId="0" applyNumberFormat="1" applyFont="1"/>
    <xf numFmtId="37" fontId="3" fillId="0" borderId="0" xfId="0" applyNumberFormat="1" applyFont="1" applyAlignment="1">
      <alignment horizontal="left"/>
    </xf>
    <xf numFmtId="43" fontId="3" fillId="0" borderId="0" xfId="1" applyFont="1" applyFill="1" applyAlignment="1">
      <alignment horizontal="center"/>
    </xf>
    <xf numFmtId="4" fontId="4" fillId="0" borderId="0" xfId="1" applyNumberFormat="1" applyFont="1" applyFill="1"/>
    <xf numFmtId="39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188" fontId="3" fillId="0" borderId="2" xfId="0" applyNumberFormat="1" applyFont="1" applyBorder="1"/>
    <xf numFmtId="0" fontId="2" fillId="0" borderId="0" xfId="0" applyFont="1"/>
    <xf numFmtId="0" fontId="2" fillId="0" borderId="0" xfId="0" applyFont="1" applyAlignment="1">
      <alignment horizontal="center"/>
    </xf>
    <xf numFmtId="188" fontId="3" fillId="0" borderId="0" xfId="0" applyNumberFormat="1" applyFont="1" applyAlignment="1">
      <alignment horizontal="center"/>
    </xf>
    <xf numFmtId="188" fontId="3" fillId="0" borderId="0" xfId="1" applyNumberFormat="1" applyFont="1" applyFill="1" applyBorder="1"/>
    <xf numFmtId="188" fontId="3" fillId="0" borderId="1" xfId="0" applyNumberFormat="1" applyFont="1" applyBorder="1" applyAlignment="1">
      <alignment horizontal="center"/>
    </xf>
    <xf numFmtId="188" fontId="3" fillId="0" borderId="1" xfId="0" applyNumberFormat="1" applyFont="1" applyBorder="1"/>
    <xf numFmtId="188" fontId="3" fillId="0" borderId="3" xfId="0" applyNumberFormat="1" applyFont="1" applyBorder="1"/>
    <xf numFmtId="187" fontId="5" fillId="0" borderId="0" xfId="0" applyNumberFormat="1" applyFont="1" applyAlignment="1">
      <alignment horizontal="right"/>
    </xf>
    <xf numFmtId="38" fontId="5" fillId="0" borderId="0" xfId="0" applyNumberFormat="1" applyFont="1"/>
    <xf numFmtId="37" fontId="5" fillId="0" borderId="0" xfId="0" applyNumberFormat="1" applyFont="1"/>
    <xf numFmtId="187" fontId="5" fillId="0" borderId="1" xfId="0" applyNumberFormat="1" applyFont="1" applyBorder="1" applyAlignment="1">
      <alignment horizontal="centerContinuous"/>
    </xf>
    <xf numFmtId="187" fontId="5" fillId="0" borderId="0" xfId="0" applyNumberFormat="1" applyFont="1"/>
    <xf numFmtId="37" fontId="5" fillId="0" borderId="0" xfId="0" quotePrefix="1" applyNumberFormat="1" applyFont="1"/>
    <xf numFmtId="38" fontId="5" fillId="0" borderId="1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Continuous"/>
    </xf>
    <xf numFmtId="0" fontId="5" fillId="0" borderId="0" xfId="0" applyFont="1"/>
    <xf numFmtId="0" fontId="5" fillId="0" borderId="2" xfId="0" applyFont="1" applyBorder="1" applyAlignment="1">
      <alignment horizontal="centerContinuous"/>
    </xf>
    <xf numFmtId="0" fontId="5" fillId="0" borderId="0" xfId="0" quotePrefix="1" applyFont="1" applyAlignment="1">
      <alignment horizontal="center"/>
    </xf>
    <xf numFmtId="37" fontId="5" fillId="0" borderId="0" xfId="0" applyNumberFormat="1" applyFont="1" applyAlignment="1">
      <alignment horizontal="center"/>
    </xf>
    <xf numFmtId="38" fontId="2" fillId="0" borderId="0" xfId="0" applyNumberFormat="1" applyFont="1"/>
    <xf numFmtId="38" fontId="5" fillId="0" borderId="0" xfId="0" applyNumberFormat="1" applyFont="1" applyAlignment="1">
      <alignment horizontal="left"/>
    </xf>
    <xf numFmtId="38" fontId="5" fillId="0" borderId="0" xfId="0" applyNumberFormat="1" applyFont="1" applyAlignment="1">
      <alignment horizontal="center"/>
    </xf>
    <xf numFmtId="188" fontId="3" fillId="0" borderId="0" xfId="0" applyNumberFormat="1" applyFont="1" applyAlignment="1">
      <alignment horizontal="right"/>
    </xf>
    <xf numFmtId="188" fontId="5" fillId="0" borderId="0" xfId="0" applyNumberFormat="1" applyFont="1"/>
    <xf numFmtId="188" fontId="3" fillId="0" borderId="2" xfId="0" applyNumberFormat="1" applyFont="1" applyBorder="1" applyAlignment="1">
      <alignment horizontal="center"/>
    </xf>
    <xf numFmtId="188" fontId="5" fillId="0" borderId="0" xfId="0" applyNumberFormat="1" applyFont="1" applyAlignment="1">
      <alignment horizontal="center"/>
    </xf>
    <xf numFmtId="37" fontId="5" fillId="0" borderId="0" xfId="0" quotePrefix="1" applyNumberFormat="1" applyFont="1" applyAlignment="1">
      <alignment horizontal="left"/>
    </xf>
    <xf numFmtId="43" fontId="5" fillId="0" borderId="0" xfId="1" applyFont="1" applyFill="1" applyBorder="1" applyAlignment="1">
      <alignment horizontal="right"/>
    </xf>
    <xf numFmtId="43" fontId="5" fillId="0" borderId="0" xfId="1" applyFont="1" applyFill="1"/>
    <xf numFmtId="187" fontId="5" fillId="0" borderId="0" xfId="1" applyNumberFormat="1" applyFont="1" applyFill="1" applyBorder="1" applyAlignment="1">
      <alignment horizontal="right"/>
    </xf>
    <xf numFmtId="43" fontId="5" fillId="0" borderId="0" xfId="1" applyFont="1" applyFill="1" applyBorder="1"/>
    <xf numFmtId="0" fontId="5" fillId="0" borderId="4" xfId="0" applyFont="1" applyBorder="1" applyAlignment="1">
      <alignment horizontal="centerContinuous"/>
    </xf>
    <xf numFmtId="38" fontId="2" fillId="0" borderId="0" xfId="0" quotePrefix="1" applyNumberFormat="1" applyFont="1" applyAlignment="1">
      <alignment horizontal="left"/>
    </xf>
    <xf numFmtId="38" fontId="2" fillId="0" borderId="0" xfId="0" applyNumberFormat="1" applyFont="1" applyAlignment="1">
      <alignment horizontal="left"/>
    </xf>
    <xf numFmtId="38" fontId="5" fillId="0" borderId="0" xfId="0" quotePrefix="1" applyNumberFormat="1" applyFont="1" applyAlignment="1">
      <alignment horizontal="left"/>
    </xf>
    <xf numFmtId="188" fontId="5" fillId="0" borderId="3" xfId="0" applyNumberFormat="1" applyFont="1" applyBorder="1"/>
    <xf numFmtId="38" fontId="5" fillId="0" borderId="0" xfId="0" quotePrefix="1" applyNumberFormat="1" applyFont="1" applyAlignment="1">
      <alignment horizontal="center"/>
    </xf>
    <xf numFmtId="188" fontId="5" fillId="0" borderId="0" xfId="0" applyNumberFormat="1" applyFont="1" applyAlignment="1">
      <alignment horizontal="right"/>
    </xf>
    <xf numFmtId="188" fontId="5" fillId="0" borderId="1" xfId="0" applyNumberFormat="1" applyFont="1" applyBorder="1" applyAlignment="1">
      <alignment horizontal="center"/>
    </xf>
    <xf numFmtId="188" fontId="5" fillId="0" borderId="1" xfId="0" applyNumberFormat="1" applyFont="1" applyBorder="1" applyAlignment="1">
      <alignment horizontal="right"/>
    </xf>
    <xf numFmtId="188" fontId="5" fillId="0" borderId="2" xfId="0" applyNumberFormat="1" applyFont="1" applyBorder="1"/>
    <xf numFmtId="38" fontId="5" fillId="0" borderId="5" xfId="0" quotePrefix="1" applyNumberFormat="1" applyFont="1" applyBorder="1" applyAlignment="1">
      <alignment horizontal="right"/>
    </xf>
    <xf numFmtId="38" fontId="5" fillId="0" borderId="0" xfId="0" quotePrefix="1" applyNumberFormat="1" applyFont="1" applyAlignment="1">
      <alignment horizontal="right"/>
    </xf>
    <xf numFmtId="37" fontId="6" fillId="0" borderId="0" xfId="0" applyNumberFormat="1" applyFont="1" applyAlignment="1">
      <alignment horizontal="centerContinuous"/>
    </xf>
    <xf numFmtId="38" fontId="5" fillId="0" borderId="0" xfId="0" applyNumberFormat="1" applyFont="1" applyAlignment="1">
      <alignment horizontal="centerContinuous"/>
    </xf>
    <xf numFmtId="38" fontId="3" fillId="0" borderId="0" xfId="0" applyNumberFormat="1" applyFont="1" applyAlignment="1">
      <alignment horizontal="centerContinuous"/>
    </xf>
    <xf numFmtId="38" fontId="6" fillId="0" borderId="0" xfId="0" quotePrefix="1" applyNumberFormat="1" applyFont="1" applyAlignment="1">
      <alignment horizontal="centerContinuous"/>
    </xf>
    <xf numFmtId="38" fontId="6" fillId="0" borderId="0" xfId="0" applyNumberFormat="1" applyFont="1" applyAlignment="1">
      <alignment horizontal="centerContinuous"/>
    </xf>
    <xf numFmtId="38" fontId="3" fillId="0" borderId="1" xfId="0" applyNumberFormat="1" applyFont="1" applyBorder="1" applyAlignment="1">
      <alignment horizontal="centerContinuous"/>
    </xf>
    <xf numFmtId="38" fontId="3" fillId="0" borderId="0" xfId="0" applyNumberFormat="1" applyFont="1"/>
    <xf numFmtId="37" fontId="3" fillId="0" borderId="1" xfId="0" applyNumberFormat="1" applyFont="1" applyBorder="1" applyAlignment="1">
      <alignment horizontal="centerContinuous"/>
    </xf>
    <xf numFmtId="38" fontId="5" fillId="0" borderId="1" xfId="0" applyNumberFormat="1" applyFont="1" applyBorder="1" applyAlignment="1">
      <alignment horizontal="center" vertical="center"/>
    </xf>
    <xf numFmtId="0" fontId="3" fillId="0" borderId="2" xfId="0" quotePrefix="1" applyFont="1" applyBorder="1" applyAlignment="1">
      <alignment horizontal="center"/>
    </xf>
    <xf numFmtId="0" fontId="3" fillId="0" borderId="0" xfId="0" quotePrefix="1" applyFont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38" fontId="5" fillId="0" borderId="0" xfId="0" applyNumberFormat="1" applyFont="1" applyAlignment="1">
      <alignment vertical="center"/>
    </xf>
    <xf numFmtId="0" fontId="3" fillId="0" borderId="0" xfId="0" quotePrefix="1" applyFont="1" applyAlignment="1">
      <alignment horizontal="center"/>
    </xf>
    <xf numFmtId="38" fontId="3" fillId="0" borderId="0" xfId="0" quotePrefix="1" applyNumberFormat="1" applyFont="1" applyAlignment="1">
      <alignment horizontal="center"/>
    </xf>
    <xf numFmtId="188" fontId="3" fillId="0" borderId="4" xfId="0" applyNumberFormat="1" applyFont="1" applyBorder="1"/>
    <xf numFmtId="38" fontId="3" fillId="0" borderId="0" xfId="0" applyNumberFormat="1" applyFont="1" applyAlignment="1">
      <alignment horizontal="center"/>
    </xf>
    <xf numFmtId="4" fontId="5" fillId="0" borderId="0" xfId="1" applyNumberFormat="1" applyFont="1" applyFill="1"/>
    <xf numFmtId="188" fontId="3" fillId="0" borderId="6" xfId="0" applyNumberFormat="1" applyFont="1" applyBorder="1"/>
    <xf numFmtId="40" fontId="3" fillId="0" borderId="0" xfId="0" applyNumberFormat="1" applyFont="1" applyAlignment="1">
      <alignment horizontal="center"/>
    </xf>
    <xf numFmtId="189" fontId="2" fillId="0" borderId="0" xfId="0" applyNumberFormat="1" applyFont="1"/>
    <xf numFmtId="187" fontId="3" fillId="0" borderId="0" xfId="0" applyNumberFormat="1" applyFont="1" applyAlignment="1">
      <alignment horizontal="right"/>
    </xf>
    <xf numFmtId="38" fontId="5" fillId="0" borderId="0" xfId="2" applyNumberFormat="1" applyFont="1"/>
    <xf numFmtId="38" fontId="5" fillId="0" borderId="1" xfId="2" applyNumberFormat="1" applyFont="1" applyBorder="1" applyAlignment="1">
      <alignment horizontal="centerContinuous"/>
    </xf>
    <xf numFmtId="0" fontId="5" fillId="0" borderId="2" xfId="0" quotePrefix="1" applyFont="1" applyBorder="1" applyAlignment="1">
      <alignment horizontal="center"/>
    </xf>
    <xf numFmtId="0" fontId="5" fillId="0" borderId="0" xfId="0" quotePrefix="1" applyFont="1" applyAlignment="1">
      <alignment horizontal="center" vertical="center"/>
    </xf>
    <xf numFmtId="38" fontId="5" fillId="0" borderId="0" xfId="0" applyNumberFormat="1" applyFont="1" applyAlignment="1">
      <alignment horizontal="center" vertical="center"/>
    </xf>
    <xf numFmtId="187" fontId="5" fillId="0" borderId="0" xfId="2" applyNumberFormat="1" applyFont="1"/>
    <xf numFmtId="38" fontId="3" fillId="0" borderId="0" xfId="2" applyNumberFormat="1" applyFont="1" applyAlignment="1">
      <alignment horizontal="left"/>
    </xf>
    <xf numFmtId="38" fontId="3" fillId="0" borderId="0" xfId="2" applyNumberFormat="1" applyFont="1"/>
    <xf numFmtId="188" fontId="5" fillId="0" borderId="0" xfId="2" applyNumberFormat="1" applyFont="1"/>
    <xf numFmtId="38" fontId="5" fillId="0" borderId="0" xfId="2" applyNumberFormat="1" applyFont="1" applyAlignment="1">
      <alignment horizontal="left"/>
    </xf>
    <xf numFmtId="188" fontId="5" fillId="0" borderId="7" xfId="2" applyNumberFormat="1" applyFont="1" applyBorder="1"/>
    <xf numFmtId="188" fontId="5" fillId="0" borderId="8" xfId="2" applyNumberFormat="1" applyFont="1" applyBorder="1"/>
    <xf numFmtId="188" fontId="5" fillId="0" borderId="9" xfId="2" applyNumberFormat="1" applyFont="1" applyBorder="1"/>
    <xf numFmtId="38" fontId="5" fillId="0" borderId="0" xfId="2" quotePrefix="1" applyNumberFormat="1" applyFont="1"/>
    <xf numFmtId="38" fontId="5" fillId="0" borderId="0" xfId="2" applyNumberFormat="1" applyFont="1" applyAlignment="1">
      <alignment horizontal="center"/>
    </xf>
    <xf numFmtId="188" fontId="5" fillId="0" borderId="2" xfId="2" applyNumberFormat="1" applyFont="1" applyBorder="1"/>
    <xf numFmtId="188" fontId="5" fillId="0" borderId="3" xfId="2" applyNumberFormat="1" applyFont="1" applyBorder="1"/>
    <xf numFmtId="188" fontId="5" fillId="0" borderId="1" xfId="2" applyNumberFormat="1" applyFont="1" applyBorder="1"/>
    <xf numFmtId="188" fontId="5" fillId="0" borderId="0" xfId="1" applyNumberFormat="1" applyFont="1" applyFill="1"/>
    <xf numFmtId="37" fontId="5" fillId="0" borderId="0" xfId="2" quotePrefix="1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 applyAlignment="1">
      <alignment horizontal="centerContinuous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190" fontId="5" fillId="0" borderId="0" xfId="0" applyNumberFormat="1" applyFont="1" applyAlignment="1">
      <alignment horizontal="center"/>
    </xf>
    <xf numFmtId="190" fontId="3" fillId="0" borderId="0" xfId="0" applyNumberFormat="1" applyFont="1"/>
    <xf numFmtId="190" fontId="5" fillId="0" borderId="0" xfId="1" applyNumberFormat="1" applyFont="1" applyFill="1" applyBorder="1"/>
    <xf numFmtId="190" fontId="5" fillId="0" borderId="0" xfId="0" applyNumberFormat="1" applyFont="1"/>
    <xf numFmtId="190" fontId="5" fillId="0" borderId="7" xfId="1" applyNumberFormat="1" applyFont="1" applyFill="1" applyBorder="1"/>
    <xf numFmtId="190" fontId="5" fillId="0" borderId="9" xfId="1" applyNumberFormat="1" applyFont="1" applyFill="1" applyBorder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90" fontId="5" fillId="0" borderId="6" xfId="1" applyNumberFormat="1" applyFont="1" applyFill="1" applyBorder="1"/>
    <xf numFmtId="188" fontId="9" fillId="0" borderId="6" xfId="1" applyNumberFormat="1" applyFont="1" applyFill="1" applyBorder="1"/>
    <xf numFmtId="0" fontId="6" fillId="0" borderId="0" xfId="0" applyFont="1" applyAlignment="1">
      <alignment horizontal="left"/>
    </xf>
    <xf numFmtId="191" fontId="3" fillId="0" borderId="0" xfId="1" applyNumberFormat="1" applyFont="1" applyFill="1" applyBorder="1"/>
    <xf numFmtId="191" fontId="5" fillId="0" borderId="0" xfId="1" applyNumberFormat="1" applyFont="1" applyFill="1" applyBorder="1"/>
    <xf numFmtId="187" fontId="5" fillId="0" borderId="0" xfId="1" applyNumberFormat="1" applyFont="1" applyFill="1" applyBorder="1"/>
    <xf numFmtId="188" fontId="5" fillId="0" borderId="0" xfId="1" applyNumberFormat="1" applyFont="1" applyFill="1" applyBorder="1"/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0" fontId="5" fillId="0" borderId="2" xfId="0" applyFont="1" applyBorder="1" applyAlignment="1">
      <alignment horizontal="centerContinuous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37" fontId="5" fillId="0" borderId="0" xfId="0" applyNumberFormat="1" applyFont="1" applyAlignment="1">
      <alignment horizontal="left"/>
    </xf>
    <xf numFmtId="188" fontId="9" fillId="0" borderId="0" xfId="1" applyNumberFormat="1" applyFont="1" applyFill="1" applyBorder="1"/>
    <xf numFmtId="188" fontId="5" fillId="0" borderId="7" xfId="1" applyNumberFormat="1" applyFont="1" applyFill="1" applyBorder="1"/>
    <xf numFmtId="188" fontId="5" fillId="0" borderId="9" xfId="1" applyNumberFormat="1" applyFont="1" applyFill="1" applyBorder="1"/>
    <xf numFmtId="188" fontId="11" fillId="0" borderId="0" xfId="0" applyNumberFormat="1" applyFont="1"/>
    <xf numFmtId="187" fontId="9" fillId="0" borderId="0" xfId="1" applyNumberFormat="1" applyFont="1" applyFill="1" applyBorder="1"/>
    <xf numFmtId="188" fontId="9" fillId="0" borderId="7" xfId="1" applyNumberFormat="1" applyFont="1" applyFill="1" applyBorder="1"/>
    <xf numFmtId="188" fontId="9" fillId="0" borderId="9" xfId="1" applyNumberFormat="1" applyFont="1" applyFill="1" applyBorder="1"/>
    <xf numFmtId="188" fontId="11" fillId="0" borderId="0" xfId="1" applyNumberFormat="1" applyFont="1" applyFill="1" applyBorder="1"/>
    <xf numFmtId="187" fontId="3" fillId="0" borderId="0" xfId="1" applyNumberFormat="1" applyFont="1" applyFill="1" applyBorder="1"/>
    <xf numFmtId="38" fontId="5" fillId="0" borderId="0" xfId="0" quotePrefix="1" applyNumberFormat="1" applyFont="1" applyAlignment="1">
      <alignment horizontal="centerContinuous"/>
    </xf>
    <xf numFmtId="37" fontId="5" fillId="0" borderId="0" xfId="0" quotePrefix="1" applyNumberFormat="1" applyFont="1" applyAlignment="1">
      <alignment horizontal="center"/>
    </xf>
    <xf numFmtId="37" fontId="5" fillId="0" borderId="0" xfId="0" applyNumberFormat="1" applyFont="1" applyAlignment="1">
      <alignment horizontal="centerContinuous"/>
    </xf>
    <xf numFmtId="38" fontId="5" fillId="0" borderId="0" xfId="0" applyNumberFormat="1" applyFont="1" applyAlignment="1">
      <alignment horizontal="right"/>
    </xf>
    <xf numFmtId="38" fontId="5" fillId="0" borderId="0" xfId="0" quotePrefix="1" applyNumberFormat="1" applyFont="1" applyAlignment="1">
      <alignment horizontal="left" vertical="center"/>
    </xf>
    <xf numFmtId="190" fontId="5" fillId="0" borderId="0" xfId="0" applyNumberFormat="1" applyFont="1" applyAlignment="1">
      <alignment horizontal="right"/>
    </xf>
    <xf numFmtId="190" fontId="5" fillId="0" borderId="4" xfId="0" applyNumberFormat="1" applyFont="1" applyBorder="1"/>
    <xf numFmtId="190" fontId="5" fillId="0" borderId="0" xfId="2" applyNumberFormat="1" applyFont="1"/>
    <xf numFmtId="190" fontId="5" fillId="0" borderId="4" xfId="2" applyNumberFormat="1" applyFont="1" applyBorder="1"/>
    <xf numFmtId="192" fontId="5" fillId="0" borderId="0" xfId="0" applyNumberFormat="1" applyFont="1"/>
    <xf numFmtId="190" fontId="5" fillId="0" borderId="2" xfId="0" applyNumberFormat="1" applyFont="1" applyBorder="1"/>
    <xf numFmtId="191" fontId="5" fillId="0" borderId="0" xfId="0" applyNumberFormat="1" applyFont="1"/>
    <xf numFmtId="37" fontId="5" fillId="0" borderId="1" xfId="0" applyNumberFormat="1" applyFont="1" applyBorder="1" applyAlignment="1">
      <alignment horizontal="centerContinuous"/>
    </xf>
    <xf numFmtId="192" fontId="5" fillId="0" borderId="0" xfId="0" applyNumberFormat="1" applyFont="1" applyAlignment="1">
      <alignment horizontal="right"/>
    </xf>
    <xf numFmtId="192" fontId="5" fillId="0" borderId="0" xfId="2" applyNumberFormat="1" applyFont="1"/>
    <xf numFmtId="192" fontId="12" fillId="0" borderId="0" xfId="2" applyNumberFormat="1" applyFont="1"/>
    <xf numFmtId="192" fontId="5" fillId="0" borderId="2" xfId="0" applyNumberFormat="1" applyFont="1" applyBorder="1"/>
    <xf numFmtId="192" fontId="5" fillId="0" borderId="6" xfId="0" applyNumberFormat="1" applyFont="1" applyBorder="1"/>
    <xf numFmtId="43" fontId="5" fillId="0" borderId="0" xfId="1" quotePrefix="1" applyFont="1" applyFill="1" applyAlignment="1">
      <alignment horizontal="left"/>
    </xf>
    <xf numFmtId="37" fontId="6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center"/>
    </xf>
    <xf numFmtId="187" fontId="3" fillId="0" borderId="1" xfId="0" applyNumberFormat="1" applyFont="1" applyBorder="1" applyAlignment="1">
      <alignment horizontal="center"/>
    </xf>
    <xf numFmtId="187" fontId="3" fillId="0" borderId="0" xfId="0" applyNumberFormat="1" applyFont="1" applyAlignment="1">
      <alignment horizontal="center"/>
    </xf>
    <xf numFmtId="187" fontId="3" fillId="0" borderId="2" xfId="0" applyNumberFormat="1" applyFont="1" applyBorder="1" applyAlignment="1">
      <alignment horizontal="center"/>
    </xf>
    <xf numFmtId="187" fontId="5" fillId="0" borderId="1" xfId="0" applyNumberFormat="1" applyFont="1" applyBorder="1" applyAlignment="1">
      <alignment horizontal="center"/>
    </xf>
    <xf numFmtId="187" fontId="5" fillId="0" borderId="0" xfId="0" applyNumberFormat="1" applyFont="1" applyAlignment="1">
      <alignment horizontal="center"/>
    </xf>
    <xf numFmtId="187" fontId="5" fillId="0" borderId="2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37" fontId="3" fillId="0" borderId="2" xfId="0" applyNumberFormat="1" applyFont="1" applyBorder="1" applyAlignment="1">
      <alignment horizontal="center"/>
    </xf>
    <xf numFmtId="38" fontId="6" fillId="0" borderId="0" xfId="2" quotePrefix="1" applyNumberFormat="1" applyFont="1" applyAlignment="1">
      <alignment horizontal="center"/>
    </xf>
    <xf numFmtId="38" fontId="6" fillId="0" borderId="0" xfId="2" applyNumberFormat="1" applyFont="1" applyAlignment="1">
      <alignment horizontal="center"/>
    </xf>
    <xf numFmtId="37" fontId="5" fillId="0" borderId="2" xfId="2" applyNumberFormat="1" applyFont="1" applyBorder="1" applyAlignment="1">
      <alignment horizontal="center"/>
    </xf>
    <xf numFmtId="37" fontId="6" fillId="0" borderId="0" xfId="2" applyNumberFormat="1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/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8" fontId="5" fillId="0" borderId="1" xfId="0" applyNumberFormat="1" applyFont="1" applyBorder="1" applyAlignment="1">
      <alignment horizontal="center"/>
    </xf>
    <xf numFmtId="37" fontId="5" fillId="0" borderId="2" xfId="0" applyNumberFormat="1" applyFont="1" applyBorder="1" applyAlignment="1">
      <alignment horizontal="center"/>
    </xf>
    <xf numFmtId="38" fontId="6" fillId="0" borderId="0" xfId="0" applyNumberFormat="1" applyFont="1" applyAlignment="1">
      <alignment horizontal="center"/>
    </xf>
  </cellXfs>
  <cellStyles count="4">
    <cellStyle name="เครื่องหมายจุลภาค 3 14" xfId="3" xr:uid="{6CE30563-B158-4AF3-ADDF-3BFCF63CB47E}"/>
    <cellStyle name="จุลภาค" xfId="1" builtinId="3"/>
    <cellStyle name="ปกติ" xfId="0" builtinId="0"/>
    <cellStyle name="ปกติ 2" xfId="2" xr:uid="{EE05FBE9-2A7E-4FDE-AEEC-8901D58BBA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20410</xdr:colOff>
      <xdr:row>31</xdr:row>
      <xdr:rowOff>16040</xdr:rowOff>
    </xdr:from>
    <xdr:to>
      <xdr:col>14</xdr:col>
      <xdr:colOff>20410</xdr:colOff>
      <xdr:row>40</xdr:row>
      <xdr:rowOff>309954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00459FC-BE42-4EAA-93DE-5D7CD5743122}"/>
            </a:ext>
          </a:extLst>
        </xdr:cNvPr>
        <xdr:cNvSpPr txBox="1"/>
      </xdr:nvSpPr>
      <xdr:spPr>
        <a:xfrm>
          <a:off x="20410" y="9221000"/>
          <a:ext cx="8374380" cy="295329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งบการเงินนี้ได้รับอนุมัติจากที่ประชุมสามัญผู้ถือหุ้น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ครั้งที่..............เมื่อวันที่..............................</a:t>
          </a:r>
        </a:p>
        <a:p>
          <a:pPr algn="ctr">
            <a:lnSpc>
              <a:spcPts val="2100"/>
            </a:lnSpc>
          </a:pPr>
          <a:r>
            <a:rPr lang="th-TH" sz="1600" b="0" i="0" spc="0" baseline="0">
              <a:latin typeface="AngsanaUPC" panose="020B0300020202020204" pitchFamily="34" charset="-34"/>
              <a:ea typeface="AngsanaUPC" panose="020B0300020202020204" pitchFamily="34" charset="-34"/>
              <a:cs typeface="AngsanaUPC" panose="020B0300020202020204" pitchFamily="34" charset="-34"/>
            </a:rPr>
            <a:t>ขอรับรองว่ารายการข้างต้นเป็นความจริงและถูกต้องทุกประการ</a:t>
          </a: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891751</xdr:colOff>
      <xdr:row>73</xdr:row>
      <xdr:rowOff>221191</xdr:rowOff>
    </xdr:from>
    <xdr:to>
      <xdr:col>10</xdr:col>
      <xdr:colOff>825947</xdr:colOff>
      <xdr:row>77</xdr:row>
      <xdr:rowOff>138546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95EF47D-1888-4EAA-BA4F-BF42BB106ECF}"/>
            </a:ext>
          </a:extLst>
        </xdr:cNvPr>
        <xdr:cNvSpPr txBox="1"/>
      </xdr:nvSpPr>
      <xdr:spPr>
        <a:xfrm>
          <a:off x="1390515" y="21848136"/>
          <a:ext cx="8011396" cy="108113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1030273</xdr:colOff>
      <xdr:row>111</xdr:row>
      <xdr:rowOff>252891</xdr:rowOff>
    </xdr:from>
    <xdr:to>
      <xdr:col>10</xdr:col>
      <xdr:colOff>500333</xdr:colOff>
      <xdr:row>116</xdr:row>
      <xdr:rowOff>21689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C7C1F4C8-490B-4550-A24F-F7FF60868164}"/>
            </a:ext>
          </a:extLst>
        </xdr:cNvPr>
        <xdr:cNvSpPr txBox="1"/>
      </xdr:nvSpPr>
      <xdr:spPr>
        <a:xfrm>
          <a:off x="1464613" y="10097931"/>
          <a:ext cx="4826920" cy="125469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1585708</xdr:colOff>
      <xdr:row>159</xdr:row>
      <xdr:rowOff>0</xdr:rowOff>
    </xdr:from>
    <xdr:to>
      <xdr:col>10</xdr:col>
      <xdr:colOff>595743</xdr:colOff>
      <xdr:row>161</xdr:row>
      <xdr:rowOff>221673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50E8FC95-80AD-40D4-B7C4-00DB355A0DA5}"/>
            </a:ext>
          </a:extLst>
        </xdr:cNvPr>
        <xdr:cNvSpPr txBox="1"/>
      </xdr:nvSpPr>
      <xdr:spPr>
        <a:xfrm>
          <a:off x="2084472" y="46052509"/>
          <a:ext cx="7087235" cy="1066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2632364</xdr:colOff>
      <xdr:row>200</xdr:row>
      <xdr:rowOff>213254</xdr:rowOff>
    </xdr:from>
    <xdr:to>
      <xdr:col>10</xdr:col>
      <xdr:colOff>258534</xdr:colOff>
      <xdr:row>204</xdr:row>
      <xdr:rowOff>110836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F4B9A07F-0240-4C02-BDD8-165AFC020626}"/>
            </a:ext>
          </a:extLst>
        </xdr:cNvPr>
        <xdr:cNvSpPr txBox="1"/>
      </xdr:nvSpPr>
      <xdr:spPr>
        <a:xfrm>
          <a:off x="3131128" y="57945145"/>
          <a:ext cx="5703370" cy="10059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8</xdr:col>
      <xdr:colOff>1029912</xdr:colOff>
      <xdr:row>241</xdr:row>
      <xdr:rowOff>152246</xdr:rowOff>
    </xdr:from>
    <xdr:to>
      <xdr:col>16</xdr:col>
      <xdr:colOff>1347963</xdr:colOff>
      <xdr:row>245</xdr:row>
      <xdr:rowOff>152400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CB2010B-2D9E-45C9-9658-BE35E450FB87}"/>
            </a:ext>
          </a:extLst>
        </xdr:cNvPr>
        <xdr:cNvSpPr txBox="1"/>
      </xdr:nvSpPr>
      <xdr:spPr>
        <a:xfrm>
          <a:off x="8331257" y="69937591"/>
          <a:ext cx="6095397" cy="1108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0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6</xdr:col>
      <xdr:colOff>822618</xdr:colOff>
      <xdr:row>272</xdr:row>
      <xdr:rowOff>154299</xdr:rowOff>
    </xdr:from>
    <xdr:to>
      <xdr:col>14</xdr:col>
      <xdr:colOff>529714</xdr:colOff>
      <xdr:row>275</xdr:row>
      <xdr:rowOff>135039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F0F8BB1-2A07-4C78-9F60-82DBE0473972}"/>
            </a:ext>
          </a:extLst>
        </xdr:cNvPr>
        <xdr:cNvSpPr txBox="1"/>
      </xdr:nvSpPr>
      <xdr:spPr>
        <a:xfrm>
          <a:off x="5150778" y="8696319"/>
          <a:ext cx="5132536" cy="8113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/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1371600</xdr:colOff>
      <xdr:row>370</xdr:row>
      <xdr:rowOff>203943</xdr:rowOff>
    </xdr:from>
    <xdr:to>
      <xdr:col>8</xdr:col>
      <xdr:colOff>898367</xdr:colOff>
      <xdr:row>374</xdr:row>
      <xdr:rowOff>170886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A334C63-C789-41A4-8786-2FB539B6B382}"/>
            </a:ext>
          </a:extLst>
        </xdr:cNvPr>
        <xdr:cNvSpPr txBox="1"/>
      </xdr:nvSpPr>
      <xdr:spPr>
        <a:xfrm>
          <a:off x="1787236" y="105318379"/>
          <a:ext cx="6883531" cy="10753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  <xdr:twoCellAnchor>
    <xdr:from>
      <xdr:col>3</xdr:col>
      <xdr:colOff>1605068</xdr:colOff>
      <xdr:row>321</xdr:row>
      <xdr:rowOff>242046</xdr:rowOff>
    </xdr:from>
    <xdr:to>
      <xdr:col>8</xdr:col>
      <xdr:colOff>859281</xdr:colOff>
      <xdr:row>325</xdr:row>
      <xdr:rowOff>152399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F76A2109-2AC0-454A-9F53-935E79CEE3C9}"/>
            </a:ext>
          </a:extLst>
        </xdr:cNvPr>
        <xdr:cNvSpPr txBox="1"/>
      </xdr:nvSpPr>
      <xdr:spPr>
        <a:xfrm>
          <a:off x="2042813" y="90757918"/>
          <a:ext cx="5382638" cy="10128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ลงชื่อ ................................................................................................กรรมการ</a:t>
          </a:r>
        </a:p>
        <a:p>
          <a:pPr algn="ctr">
            <a:lnSpc>
              <a:spcPts val="2100"/>
            </a:lnSpc>
          </a:pPr>
          <a:r>
            <a:rPr lang="th-TH" sz="1600" spc="0">
              <a:latin typeface="AngsanaUPC" panose="02020603050405020304" pitchFamily="18" charset="-34"/>
              <a:cs typeface="AngsanaUPC" panose="02020603050405020304" pitchFamily="18" charset="-34"/>
            </a:rPr>
            <a:t>(นางภัทรภร</a:t>
          </a:r>
          <a:r>
            <a:rPr lang="th-TH" sz="1600" spc="0" baseline="0">
              <a:latin typeface="AngsanaUPC" panose="02020603050405020304" pitchFamily="18" charset="-34"/>
              <a:cs typeface="AngsanaUPC" panose="02020603050405020304" pitchFamily="18" charset="-34"/>
            </a:rPr>
            <a:t>  วรรณภิญโญ)</a:t>
          </a:r>
          <a:endParaRPr lang="en-US" sz="1600" spc="0">
            <a:latin typeface="AngsanaUPC" panose="02020603050405020304" pitchFamily="18" charset="-34"/>
            <a:cs typeface="AngsanaUPC" panose="02020603050405020304" pitchFamily="18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E905C-116F-4CB5-86E8-DEAB9E818F38}">
  <dimension ref="A1:AA375"/>
  <sheetViews>
    <sheetView tabSelected="1" topLeftCell="A347" zoomScale="70" zoomScaleNormal="70" workbookViewId="0">
      <selection activeCell="U362" sqref="U362"/>
    </sheetView>
  </sheetViews>
  <sheetFormatPr defaultColWidth="10.69921875" defaultRowHeight="21.6" customHeight="1" x14ac:dyDescent="0.6"/>
  <cols>
    <col min="1" max="3" width="2.09765625" style="2" customWidth="1"/>
    <col min="4" max="4" width="55.8984375" style="2" customWidth="1"/>
    <col min="5" max="5" width="15.796875" style="2" customWidth="1"/>
    <col min="6" max="6" width="0.796875" style="2" customWidth="1"/>
    <col min="7" max="7" width="16" style="5" customWidth="1"/>
    <col min="8" max="8" width="0.796875" style="5" customWidth="1"/>
    <col min="9" max="9" width="16" style="5" customWidth="1"/>
    <col min="10" max="10" width="0.796875" style="5" customWidth="1"/>
    <col min="11" max="11" width="17" style="5" customWidth="1"/>
    <col min="12" max="12" width="0.796875" style="5" customWidth="1"/>
    <col min="13" max="13" width="17.3984375" style="5" customWidth="1"/>
    <col min="14" max="14" width="0.796875" style="2" customWidth="1"/>
    <col min="15" max="15" width="22.09765625" style="1" customWidth="1"/>
    <col min="16" max="16" width="0.8984375" style="1" customWidth="1"/>
    <col min="17" max="17" width="22.59765625" style="2" customWidth="1"/>
    <col min="18" max="18" width="0.8984375" style="2" customWidth="1"/>
    <col min="19" max="19" width="19.59765625" style="2" customWidth="1"/>
    <col min="20" max="20" width="0.8984375" style="2" customWidth="1"/>
    <col min="21" max="21" width="18.296875" style="2" customWidth="1"/>
    <col min="22" max="22" width="0.8984375" style="2" customWidth="1"/>
    <col min="23" max="23" width="18.09765625" style="2" customWidth="1"/>
    <col min="24" max="24" width="0.8984375" style="2" customWidth="1"/>
    <col min="25" max="25" width="14.69921875" style="2" customWidth="1"/>
    <col min="26" max="26" width="0.8984375" style="2" customWidth="1"/>
    <col min="27" max="27" width="15.796875" style="2" customWidth="1"/>
    <col min="28" max="16384" width="10.69921875" style="2"/>
  </cols>
  <sheetData>
    <row r="1" spans="1:23" ht="23.4" x14ac:dyDescent="0.6">
      <c r="A1" s="173" t="s">
        <v>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23" ht="23.4" x14ac:dyDescent="0.6">
      <c r="A2" s="173" t="s">
        <v>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</row>
    <row r="3" spans="1:23" ht="23.4" x14ac:dyDescent="0.6">
      <c r="A3" s="173" t="s">
        <v>2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</row>
    <row r="4" spans="1:23" ht="23.4" x14ac:dyDescent="0.6">
      <c r="G4" s="174" t="s">
        <v>3</v>
      </c>
      <c r="H4" s="174"/>
      <c r="I4" s="174"/>
      <c r="J4" s="174"/>
      <c r="K4" s="174"/>
      <c r="L4" s="174"/>
      <c r="M4" s="174"/>
      <c r="N4" s="175"/>
    </row>
    <row r="5" spans="1:23" ht="23.4" x14ac:dyDescent="0.6">
      <c r="G5" s="4" t="s">
        <v>4</v>
      </c>
      <c r="H5" s="4"/>
      <c r="I5" s="4"/>
      <c r="K5" s="176" t="s">
        <v>5</v>
      </c>
      <c r="L5" s="176"/>
      <c r="M5" s="176"/>
      <c r="N5" s="5"/>
    </row>
    <row r="6" spans="1:23" ht="23.4" x14ac:dyDescent="0.6">
      <c r="E6" s="6" t="s">
        <v>6</v>
      </c>
      <c r="G6" s="7">
        <v>2567</v>
      </c>
      <c r="H6" s="8"/>
      <c r="I6" s="7">
        <v>2566</v>
      </c>
      <c r="K6" s="7">
        <f>+G6</f>
        <v>2567</v>
      </c>
      <c r="L6" s="8"/>
      <c r="M6" s="7">
        <f>I6</f>
        <v>2566</v>
      </c>
    </row>
    <row r="7" spans="1:23" ht="23.4" x14ac:dyDescent="0.6">
      <c r="A7" s="9" t="s">
        <v>7</v>
      </c>
      <c r="E7" s="10"/>
      <c r="G7" s="3"/>
      <c r="H7" s="8"/>
      <c r="I7" s="8"/>
      <c r="K7" s="3"/>
      <c r="L7" s="8"/>
      <c r="M7" s="8"/>
    </row>
    <row r="8" spans="1:23" s="9" customFormat="1" ht="23.4" x14ac:dyDescent="0.6">
      <c r="A8" s="9" t="s">
        <v>8</v>
      </c>
      <c r="G8" s="11"/>
      <c r="H8" s="11"/>
      <c r="I8" s="12"/>
      <c r="J8" s="11"/>
      <c r="K8" s="11"/>
      <c r="L8" s="11"/>
      <c r="M8" s="11"/>
      <c r="O8" s="13"/>
      <c r="P8" s="13"/>
    </row>
    <row r="9" spans="1:23" ht="23.4" x14ac:dyDescent="0.6">
      <c r="B9" s="14" t="s">
        <v>9</v>
      </c>
      <c r="E9" s="10" t="s">
        <v>10</v>
      </c>
      <c r="G9" s="15">
        <v>34218018.050000004</v>
      </c>
      <c r="H9" s="15"/>
      <c r="I9" s="15">
        <v>47408493.079999998</v>
      </c>
      <c r="J9" s="15"/>
      <c r="K9" s="15">
        <v>21363508.400000002</v>
      </c>
      <c r="L9" s="15"/>
      <c r="M9" s="15">
        <v>31450381.639999997</v>
      </c>
    </row>
    <row r="10" spans="1:23" ht="23.4" x14ac:dyDescent="0.6">
      <c r="B10" s="16" t="s">
        <v>11</v>
      </c>
      <c r="E10" s="10" t="s">
        <v>12</v>
      </c>
      <c r="G10" s="15">
        <v>23091036.940000001</v>
      </c>
      <c r="H10" s="15"/>
      <c r="I10" s="15">
        <v>42997940.600000009</v>
      </c>
      <c r="J10" s="15"/>
      <c r="K10" s="15">
        <v>16572622.580000002</v>
      </c>
      <c r="L10" s="15"/>
      <c r="M10" s="15">
        <v>31670490.029999994</v>
      </c>
    </row>
    <row r="11" spans="1:23" ht="23.4" x14ac:dyDescent="0.6">
      <c r="B11" s="16" t="s">
        <v>13</v>
      </c>
      <c r="E11" s="17" t="s">
        <v>14</v>
      </c>
      <c r="G11" s="15">
        <v>28045044.140000001</v>
      </c>
      <c r="H11" s="15"/>
      <c r="I11" s="15">
        <v>6843881.0599999996</v>
      </c>
      <c r="J11" s="15"/>
      <c r="K11" s="15">
        <v>28040959.140000001</v>
      </c>
      <c r="L11" s="15"/>
      <c r="M11" s="15">
        <v>6600235.4399999995</v>
      </c>
      <c r="O11" s="18"/>
    </row>
    <row r="12" spans="1:23" ht="23.4" x14ac:dyDescent="0.6">
      <c r="B12" s="16" t="s">
        <v>15</v>
      </c>
      <c r="E12" s="17"/>
      <c r="G12" s="15">
        <v>6946105.0700000003</v>
      </c>
      <c r="H12" s="15"/>
      <c r="I12" s="15">
        <v>5521645.6799999997</v>
      </c>
      <c r="J12" s="15"/>
      <c r="K12" s="15">
        <v>5788113.2199999997</v>
      </c>
      <c r="L12" s="15"/>
      <c r="M12" s="15">
        <v>5521530.8399999999</v>
      </c>
      <c r="W12" s="19"/>
    </row>
    <row r="13" spans="1:23" ht="23.4" x14ac:dyDescent="0.6">
      <c r="B13" s="16" t="s">
        <v>16</v>
      </c>
      <c r="E13" s="17" t="s">
        <v>17</v>
      </c>
      <c r="G13" s="15">
        <v>171084651.38</v>
      </c>
      <c r="H13" s="15"/>
      <c r="I13" s="15">
        <v>113755959.81999999</v>
      </c>
      <c r="J13" s="15"/>
      <c r="K13" s="15">
        <v>124390227.14</v>
      </c>
      <c r="L13" s="15"/>
      <c r="M13" s="15">
        <v>71191583.159999996</v>
      </c>
    </row>
    <row r="14" spans="1:23" ht="23.4" x14ac:dyDescent="0.6">
      <c r="B14" s="2" t="s">
        <v>18</v>
      </c>
      <c r="E14" s="10"/>
      <c r="G14" s="15">
        <v>948961.97</v>
      </c>
      <c r="H14" s="15"/>
      <c r="I14" s="15">
        <v>835461.62999999989</v>
      </c>
      <c r="J14" s="15"/>
      <c r="K14" s="15">
        <v>814257.05</v>
      </c>
      <c r="L14" s="15"/>
      <c r="M14" s="15">
        <v>623257.35999999987</v>
      </c>
    </row>
    <row r="15" spans="1:23" ht="23.4" x14ac:dyDescent="0.6">
      <c r="A15" s="2" t="s">
        <v>19</v>
      </c>
      <c r="D15" s="20"/>
      <c r="E15" s="21"/>
      <c r="F15" s="20"/>
      <c r="G15" s="22">
        <v>264333817.55000001</v>
      </c>
      <c r="H15" s="15"/>
      <c r="I15" s="22">
        <v>217363381.87</v>
      </c>
      <c r="J15" s="15"/>
      <c r="K15" s="22">
        <v>196969687.53000003</v>
      </c>
      <c r="L15" s="15"/>
      <c r="M15" s="22">
        <v>147057478.47</v>
      </c>
      <c r="O15" s="15"/>
      <c r="Q15" s="1"/>
      <c r="R15" s="1"/>
      <c r="S15" s="1"/>
      <c r="T15" s="1"/>
      <c r="U15" s="1"/>
      <c r="V15" s="1"/>
      <c r="W15" s="1"/>
    </row>
    <row r="16" spans="1:23" s="9" customFormat="1" ht="23.4" x14ac:dyDescent="0.6">
      <c r="A16" s="9" t="s">
        <v>20</v>
      </c>
      <c r="D16" s="23"/>
      <c r="E16" s="24"/>
      <c r="F16" s="23"/>
      <c r="G16" s="12"/>
      <c r="H16" s="12"/>
      <c r="I16" s="12"/>
      <c r="J16" s="12"/>
      <c r="K16" s="12"/>
      <c r="L16" s="12"/>
      <c r="M16" s="12"/>
      <c r="O16" s="13"/>
      <c r="P16" s="13"/>
    </row>
    <row r="17" spans="1:24" ht="23.4" x14ac:dyDescent="0.6">
      <c r="B17" s="16" t="s">
        <v>21</v>
      </c>
      <c r="E17" s="17"/>
      <c r="G17" s="15">
        <v>831000</v>
      </c>
      <c r="H17" s="15"/>
      <c r="I17" s="15">
        <v>831000</v>
      </c>
      <c r="J17" s="15"/>
      <c r="K17" s="15">
        <v>831000</v>
      </c>
      <c r="L17" s="15"/>
      <c r="M17" s="15">
        <v>831000</v>
      </c>
    </row>
    <row r="18" spans="1:24" ht="23.4" x14ac:dyDescent="0.6">
      <c r="B18" s="16" t="s">
        <v>22</v>
      </c>
      <c r="E18" s="10" t="s">
        <v>23</v>
      </c>
      <c r="G18" s="15">
        <v>0</v>
      </c>
      <c r="H18" s="15"/>
      <c r="I18" s="15">
        <v>25443236.509999998</v>
      </c>
      <c r="J18" s="15"/>
      <c r="K18" s="15">
        <v>0</v>
      </c>
      <c r="L18" s="15"/>
      <c r="M18" s="15">
        <v>25443236.510000002</v>
      </c>
    </row>
    <row r="19" spans="1:24" ht="23.4" x14ac:dyDescent="0.6">
      <c r="B19" s="14" t="s">
        <v>24</v>
      </c>
      <c r="E19" s="10" t="s">
        <v>25</v>
      </c>
      <c r="G19" s="25">
        <v>0</v>
      </c>
      <c r="H19" s="15"/>
      <c r="I19" s="15">
        <v>0</v>
      </c>
      <c r="J19" s="15"/>
      <c r="K19" s="15">
        <v>28860572.129999995</v>
      </c>
      <c r="L19" s="15"/>
      <c r="M19" s="26">
        <v>32032547.129999995</v>
      </c>
    </row>
    <row r="20" spans="1:24" ht="23.4" x14ac:dyDescent="0.6">
      <c r="B20" s="14" t="s">
        <v>26</v>
      </c>
      <c r="E20" s="10" t="s">
        <v>27</v>
      </c>
      <c r="G20" s="15">
        <v>358092241.91999996</v>
      </c>
      <c r="H20" s="15"/>
      <c r="I20" s="15">
        <v>367078854.96999997</v>
      </c>
      <c r="J20" s="15"/>
      <c r="K20" s="15">
        <v>357999087.78999996</v>
      </c>
      <c r="L20" s="15"/>
      <c r="M20" s="15">
        <v>366916736.51999998</v>
      </c>
    </row>
    <row r="21" spans="1:24" ht="23.4" x14ac:dyDescent="0.6">
      <c r="B21" s="16" t="s">
        <v>28</v>
      </c>
      <c r="E21" s="10" t="s">
        <v>29</v>
      </c>
      <c r="G21" s="15">
        <v>4148052.6300000018</v>
      </c>
      <c r="H21" s="15"/>
      <c r="I21" s="15">
        <v>5199094.53</v>
      </c>
      <c r="J21" s="15"/>
      <c r="K21" s="15">
        <v>1119450.53</v>
      </c>
      <c r="L21" s="15"/>
      <c r="M21" s="15">
        <v>585354.11</v>
      </c>
    </row>
    <row r="22" spans="1:24" ht="23.4" x14ac:dyDescent="0.6">
      <c r="B22" s="16" t="s">
        <v>30</v>
      </c>
      <c r="E22" s="10" t="s">
        <v>31</v>
      </c>
      <c r="G22" s="15">
        <v>1574677.1199999996</v>
      </c>
      <c r="H22" s="15"/>
      <c r="I22" s="15">
        <v>1603192.63</v>
      </c>
      <c r="J22" s="15"/>
      <c r="K22" s="15">
        <v>1574677.1199999996</v>
      </c>
      <c r="L22" s="15"/>
      <c r="M22" s="15">
        <v>1603192.63</v>
      </c>
    </row>
    <row r="23" spans="1:24" ht="23.4" x14ac:dyDescent="0.6">
      <c r="B23" s="16" t="s">
        <v>32</v>
      </c>
      <c r="E23" s="10" t="s">
        <v>33</v>
      </c>
      <c r="G23" s="15">
        <v>3938617.6000000006</v>
      </c>
      <c r="H23" s="15"/>
      <c r="I23" s="15">
        <v>8425931.561999999</v>
      </c>
      <c r="J23" s="15"/>
      <c r="K23" s="15">
        <v>4053338.290000001</v>
      </c>
      <c r="L23" s="15"/>
      <c r="M23" s="15">
        <v>7559409.9399999985</v>
      </c>
    </row>
    <row r="24" spans="1:24" ht="23.4" x14ac:dyDescent="0.6">
      <c r="B24" s="16" t="s">
        <v>34</v>
      </c>
      <c r="E24" s="17"/>
      <c r="G24" s="15">
        <v>37325971.18</v>
      </c>
      <c r="H24" s="15"/>
      <c r="I24" s="15">
        <v>32300800.02</v>
      </c>
      <c r="J24" s="15"/>
      <c r="K24" s="15">
        <v>36433957.75</v>
      </c>
      <c r="L24" s="15"/>
      <c r="M24" s="15">
        <v>30913926.91</v>
      </c>
    </row>
    <row r="25" spans="1:24" ht="23.4" x14ac:dyDescent="0.6">
      <c r="B25" s="2" t="s">
        <v>35</v>
      </c>
      <c r="E25" s="10"/>
      <c r="G25" s="27">
        <v>471700</v>
      </c>
      <c r="H25" s="15"/>
      <c r="I25" s="27">
        <v>471700</v>
      </c>
      <c r="J25" s="15"/>
      <c r="K25" s="27">
        <v>471700</v>
      </c>
      <c r="L25" s="15"/>
      <c r="M25" s="27">
        <v>471700</v>
      </c>
    </row>
    <row r="26" spans="1:24" ht="23.4" x14ac:dyDescent="0.6">
      <c r="A26" s="2" t="s">
        <v>36</v>
      </c>
      <c r="G26" s="28">
        <v>406382260.44999999</v>
      </c>
      <c r="H26" s="15"/>
      <c r="I26" s="28">
        <v>441353810.22199988</v>
      </c>
      <c r="J26" s="15"/>
      <c r="K26" s="28">
        <v>431343783.60999995</v>
      </c>
      <c r="L26" s="15"/>
      <c r="M26" s="28">
        <v>466357103.75</v>
      </c>
      <c r="O26" s="15"/>
      <c r="Q26" s="1"/>
      <c r="R26" s="1"/>
      <c r="S26" s="1"/>
      <c r="T26" s="1"/>
      <c r="U26" s="1"/>
      <c r="V26" s="1"/>
      <c r="W26" s="1"/>
      <c r="X26" s="1"/>
    </row>
    <row r="27" spans="1:24" ht="24" thickBot="1" x14ac:dyDescent="0.65">
      <c r="A27" s="2" t="s">
        <v>37</v>
      </c>
      <c r="G27" s="29">
        <v>670716078</v>
      </c>
      <c r="H27" s="15"/>
      <c r="I27" s="29">
        <v>658717192.09199989</v>
      </c>
      <c r="J27" s="15"/>
      <c r="K27" s="29">
        <v>628313471.13999999</v>
      </c>
      <c r="L27" s="15"/>
      <c r="M27" s="29">
        <v>613414582.22000003</v>
      </c>
      <c r="O27" s="15"/>
      <c r="Q27" s="1"/>
      <c r="R27" s="1"/>
      <c r="S27" s="1"/>
      <c r="T27" s="1"/>
      <c r="U27" s="1"/>
      <c r="V27" s="1"/>
      <c r="W27" s="1"/>
      <c r="X27" s="1"/>
    </row>
    <row r="28" spans="1:24" ht="24" thickTop="1" x14ac:dyDescent="0.6">
      <c r="G28" s="15"/>
      <c r="H28" s="15"/>
      <c r="I28" s="15"/>
      <c r="J28" s="15"/>
      <c r="K28" s="15"/>
      <c r="L28" s="15"/>
      <c r="M28" s="15"/>
      <c r="O28" s="15"/>
    </row>
    <row r="29" spans="1:24" ht="23.4" x14ac:dyDescent="0.6">
      <c r="G29" s="15"/>
      <c r="H29" s="15"/>
      <c r="I29" s="15"/>
      <c r="J29" s="15"/>
      <c r="K29" s="15"/>
      <c r="L29" s="15"/>
      <c r="M29" s="15"/>
      <c r="O29" s="15"/>
    </row>
    <row r="30" spans="1:24" ht="23.4" x14ac:dyDescent="0.6">
      <c r="O30" s="15"/>
    </row>
    <row r="31" spans="1:24" ht="23.4" x14ac:dyDescent="0.6">
      <c r="O31" s="15"/>
    </row>
    <row r="32" spans="1:24" ht="23.4" x14ac:dyDescent="0.6">
      <c r="O32" s="15"/>
    </row>
    <row r="33" spans="1:16" ht="23.4" x14ac:dyDescent="0.6">
      <c r="O33" s="15"/>
    </row>
    <row r="34" spans="1:16" ht="23.4" x14ac:dyDescent="0.6">
      <c r="O34" s="15"/>
    </row>
    <row r="35" spans="1:16" ht="23.4" x14ac:dyDescent="0.6">
      <c r="O35" s="15"/>
    </row>
    <row r="36" spans="1:16" ht="23.4" x14ac:dyDescent="0.6">
      <c r="O36" s="15"/>
    </row>
    <row r="37" spans="1:16" ht="23.4" x14ac:dyDescent="0.6">
      <c r="O37" s="15"/>
    </row>
    <row r="38" spans="1:16" ht="23.4" x14ac:dyDescent="0.6">
      <c r="O38" s="15"/>
    </row>
    <row r="39" spans="1:16" ht="23.4" x14ac:dyDescent="0.6">
      <c r="O39" s="15"/>
    </row>
    <row r="40" spans="1:16" ht="23.4" x14ac:dyDescent="0.6">
      <c r="O40" s="15"/>
    </row>
    <row r="41" spans="1:16" ht="23.4" x14ac:dyDescent="0.6">
      <c r="A41" s="2" t="s">
        <v>38</v>
      </c>
      <c r="M41" s="30" t="s">
        <v>39</v>
      </c>
    </row>
    <row r="42" spans="1:16" s="31" customFormat="1" ht="24.75" customHeight="1" x14ac:dyDescent="0.6">
      <c r="A42" s="172" t="s">
        <v>0</v>
      </c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1:16" s="31" customFormat="1" ht="24.75" customHeight="1" x14ac:dyDescent="0.6">
      <c r="A43" s="172" t="s">
        <v>1</v>
      </c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1:16" s="31" customFormat="1" ht="24.75" customHeight="1" x14ac:dyDescent="0.6">
      <c r="A44" s="172" t="s">
        <v>2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1:16" s="32" customFormat="1" ht="24.75" customHeight="1" x14ac:dyDescent="0.6">
      <c r="G45" s="177" t="s">
        <v>3</v>
      </c>
      <c r="H45" s="177"/>
      <c r="I45" s="177"/>
      <c r="J45" s="177"/>
      <c r="K45" s="177"/>
      <c r="L45" s="177"/>
      <c r="M45" s="177"/>
      <c r="N45" s="178"/>
    </row>
    <row r="46" spans="1:16" s="32" customFormat="1" ht="21" customHeight="1" x14ac:dyDescent="0.6">
      <c r="G46" s="33" t="s">
        <v>4</v>
      </c>
      <c r="H46" s="33"/>
      <c r="I46" s="33"/>
      <c r="K46" s="179" t="s">
        <v>5</v>
      </c>
      <c r="L46" s="179"/>
      <c r="M46" s="179"/>
      <c r="N46" s="34"/>
      <c r="P46" s="35"/>
    </row>
    <row r="47" spans="1:16" s="32" customFormat="1" ht="21" customHeight="1" x14ac:dyDescent="0.6">
      <c r="E47" s="36" t="s">
        <v>6</v>
      </c>
      <c r="G47" s="37">
        <v>2567</v>
      </c>
      <c r="H47" s="38"/>
      <c r="I47" s="37">
        <v>2566</v>
      </c>
      <c r="J47" s="39"/>
      <c r="K47" s="37">
        <v>2567</v>
      </c>
      <c r="L47" s="38"/>
      <c r="M47" s="40">
        <v>2566</v>
      </c>
    </row>
    <row r="48" spans="1:16" s="32" customFormat="1" ht="24.75" customHeight="1" x14ac:dyDescent="0.6">
      <c r="A48" s="9" t="s">
        <v>40</v>
      </c>
      <c r="H48" s="41"/>
      <c r="I48" s="42"/>
      <c r="K48" s="34"/>
      <c r="M48" s="42"/>
    </row>
    <row r="49" spans="1:15" s="43" customFormat="1" ht="24.75" customHeight="1" x14ac:dyDescent="0.6">
      <c r="A49" s="43" t="s">
        <v>41</v>
      </c>
      <c r="G49" s="11"/>
      <c r="H49" s="11"/>
      <c r="I49" s="11"/>
      <c r="J49" s="11"/>
      <c r="K49" s="11"/>
      <c r="L49" s="11"/>
      <c r="M49" s="11"/>
    </row>
    <row r="50" spans="1:15" s="31" customFormat="1" ht="24.75" customHeight="1" x14ac:dyDescent="0.6">
      <c r="B50" s="44" t="s">
        <v>42</v>
      </c>
      <c r="C50" s="39"/>
      <c r="E50" s="45">
        <v>13</v>
      </c>
      <c r="G50" s="46">
        <v>21440356</v>
      </c>
      <c r="H50" s="15"/>
      <c r="I50" s="46">
        <v>16725234.969999997</v>
      </c>
      <c r="J50" s="15"/>
      <c r="K50" s="46">
        <v>17865505.120000001</v>
      </c>
      <c r="L50" s="15"/>
      <c r="M50" s="46">
        <v>15381054.119999995</v>
      </c>
    </row>
    <row r="51" spans="1:15" s="31" customFormat="1" ht="24.75" customHeight="1" x14ac:dyDescent="0.6">
      <c r="B51" s="44" t="s">
        <v>43</v>
      </c>
      <c r="G51" s="15"/>
      <c r="H51" s="15"/>
      <c r="I51" s="15"/>
      <c r="J51" s="15"/>
      <c r="K51" s="15"/>
      <c r="L51" s="15"/>
      <c r="M51" s="15"/>
    </row>
    <row r="52" spans="1:15" s="31" customFormat="1" ht="24.75" customHeight="1" x14ac:dyDescent="0.6">
      <c r="B52" s="44"/>
      <c r="C52" s="31" t="s">
        <v>44</v>
      </c>
      <c r="E52" s="45" t="s">
        <v>45</v>
      </c>
      <c r="G52" s="15">
        <v>3389162.78</v>
      </c>
      <c r="H52" s="15"/>
      <c r="I52" s="15">
        <v>1553266.9200000002</v>
      </c>
      <c r="J52" s="15"/>
      <c r="K52" s="15">
        <v>277610.98</v>
      </c>
      <c r="L52" s="15"/>
      <c r="M52" s="15">
        <v>339507.97</v>
      </c>
    </row>
    <row r="53" spans="1:15" s="31" customFormat="1" ht="24.75" customHeight="1" x14ac:dyDescent="0.6">
      <c r="B53" s="44" t="s">
        <v>46</v>
      </c>
      <c r="G53" s="15">
        <v>0</v>
      </c>
      <c r="H53" s="15"/>
      <c r="I53" s="15">
        <v>164269.64000000001</v>
      </c>
      <c r="J53" s="15"/>
      <c r="K53" s="15">
        <v>0</v>
      </c>
      <c r="L53" s="15"/>
      <c r="M53" s="15">
        <v>0</v>
      </c>
    </row>
    <row r="54" spans="1:15" s="31" customFormat="1" ht="24.75" customHeight="1" x14ac:dyDescent="0.6">
      <c r="B54" s="44" t="s">
        <v>47</v>
      </c>
      <c r="G54" s="15"/>
      <c r="H54" s="15"/>
      <c r="I54" s="15"/>
      <c r="J54" s="15"/>
      <c r="K54" s="15"/>
      <c r="L54" s="15"/>
      <c r="M54" s="15"/>
    </row>
    <row r="55" spans="1:15" s="31" customFormat="1" ht="24.75" customHeight="1" x14ac:dyDescent="0.6">
      <c r="B55" s="44"/>
      <c r="C55" s="31" t="s">
        <v>48</v>
      </c>
      <c r="E55" s="45" t="s">
        <v>49</v>
      </c>
      <c r="G55" s="15">
        <v>0</v>
      </c>
      <c r="H55" s="15"/>
      <c r="I55" s="15">
        <v>1597268.63</v>
      </c>
      <c r="J55" s="15"/>
      <c r="K55" s="15">
        <v>0</v>
      </c>
      <c r="L55" s="15"/>
      <c r="M55" s="15">
        <v>1597268.63</v>
      </c>
    </row>
    <row r="56" spans="1:15" s="31" customFormat="1" ht="24.75" customHeight="1" x14ac:dyDescent="0.6">
      <c r="B56" s="44" t="s">
        <v>50</v>
      </c>
      <c r="G56" s="15">
        <v>14966646.260000002</v>
      </c>
      <c r="H56" s="15"/>
      <c r="I56" s="15">
        <v>13859389.49</v>
      </c>
      <c r="J56" s="15"/>
      <c r="K56" s="15">
        <v>14368646.260000002</v>
      </c>
      <c r="L56" s="15"/>
      <c r="M56" s="15">
        <v>13859389.49</v>
      </c>
    </row>
    <row r="57" spans="1:15" s="31" customFormat="1" ht="24.75" customHeight="1" x14ac:dyDescent="0.6">
      <c r="B57" s="31" t="s">
        <v>51</v>
      </c>
      <c r="G57" s="46">
        <v>1272366.22</v>
      </c>
      <c r="H57" s="15"/>
      <c r="I57" s="46">
        <v>2095384.1400000001</v>
      </c>
      <c r="J57" s="15"/>
      <c r="K57" s="46">
        <v>829263</v>
      </c>
      <c r="L57" s="15"/>
      <c r="M57" s="46">
        <v>1162147.29</v>
      </c>
    </row>
    <row r="58" spans="1:15" s="31" customFormat="1" ht="24.75" customHeight="1" x14ac:dyDescent="0.6">
      <c r="A58" s="31" t="s">
        <v>52</v>
      </c>
      <c r="C58" s="39"/>
      <c r="D58" s="39"/>
      <c r="E58" s="39"/>
      <c r="F58" s="39"/>
      <c r="G58" s="22">
        <v>41068531.260000005</v>
      </c>
      <c r="H58" s="15"/>
      <c r="I58" s="22">
        <v>35994813.789999999</v>
      </c>
      <c r="J58" s="15"/>
      <c r="K58" s="22">
        <v>33341025.360000003</v>
      </c>
      <c r="L58" s="15"/>
      <c r="M58" s="22">
        <v>32339367.499999993</v>
      </c>
      <c r="O58" s="47"/>
    </row>
    <row r="59" spans="1:15" s="43" customFormat="1" ht="24.75" customHeight="1" x14ac:dyDescent="0.6">
      <c r="A59" s="43" t="s">
        <v>53</v>
      </c>
      <c r="C59" s="23"/>
      <c r="D59" s="23"/>
      <c r="E59" s="23"/>
      <c r="F59" s="23"/>
      <c r="G59" s="12"/>
      <c r="H59" s="12"/>
      <c r="I59" s="12"/>
      <c r="J59" s="12"/>
      <c r="K59" s="12"/>
      <c r="L59" s="12"/>
      <c r="M59" s="12"/>
    </row>
    <row r="60" spans="1:15" s="31" customFormat="1" ht="24.75" customHeight="1" x14ac:dyDescent="0.6">
      <c r="B60" s="44" t="s">
        <v>54</v>
      </c>
      <c r="E60" s="45" t="s">
        <v>45</v>
      </c>
      <c r="G60" s="46">
        <v>2906575.9899999998</v>
      </c>
      <c r="H60" s="15"/>
      <c r="I60" s="46">
        <v>5565751.3599999975</v>
      </c>
      <c r="J60" s="15"/>
      <c r="K60" s="46">
        <v>863522.85999999987</v>
      </c>
      <c r="L60" s="15"/>
      <c r="M60" s="46">
        <v>411146.42</v>
      </c>
    </row>
    <row r="61" spans="1:15" s="31" customFormat="1" ht="24.75" customHeight="1" x14ac:dyDescent="0.6">
      <c r="B61" s="44" t="s">
        <v>55</v>
      </c>
      <c r="E61" s="45"/>
      <c r="G61" s="46"/>
      <c r="H61" s="15"/>
      <c r="I61" s="46"/>
      <c r="J61" s="15"/>
      <c r="K61" s="46"/>
      <c r="L61" s="15"/>
      <c r="M61" s="46"/>
    </row>
    <row r="62" spans="1:15" s="31" customFormat="1" ht="24.75" customHeight="1" x14ac:dyDescent="0.6">
      <c r="C62" s="31" t="s">
        <v>56</v>
      </c>
      <c r="E62" s="45" t="s">
        <v>49</v>
      </c>
      <c r="G62" s="46">
        <v>7541447.6799999997</v>
      </c>
      <c r="H62" s="15"/>
      <c r="I62" s="46">
        <v>7726977.0899999999</v>
      </c>
      <c r="J62" s="15"/>
      <c r="K62" s="46">
        <v>6247986.7599999998</v>
      </c>
      <c r="L62" s="15"/>
      <c r="M62" s="46">
        <v>6576252.1799999997</v>
      </c>
    </row>
    <row r="63" spans="1:15" s="31" customFormat="1" ht="24.75" customHeight="1" x14ac:dyDescent="0.6">
      <c r="A63" s="31" t="s">
        <v>57</v>
      </c>
      <c r="G63" s="48">
        <v>10448023.67</v>
      </c>
      <c r="H63" s="15"/>
      <c r="I63" s="48">
        <v>13292728.449999997</v>
      </c>
      <c r="J63" s="15"/>
      <c r="K63" s="48">
        <v>7111509.6199999992</v>
      </c>
      <c r="L63" s="15"/>
      <c r="M63" s="48">
        <v>6987398.5999999996</v>
      </c>
      <c r="O63" s="49"/>
    </row>
    <row r="64" spans="1:15" s="31" customFormat="1" ht="24.75" customHeight="1" x14ac:dyDescent="0.6">
      <c r="A64" s="31" t="s">
        <v>58</v>
      </c>
      <c r="B64" s="39"/>
      <c r="D64" s="39"/>
      <c r="E64" s="39"/>
      <c r="F64" s="39"/>
      <c r="G64" s="28">
        <v>51516554.930000007</v>
      </c>
      <c r="H64" s="15"/>
      <c r="I64" s="28">
        <v>49287542.239999995</v>
      </c>
      <c r="J64" s="15"/>
      <c r="K64" s="28">
        <v>40452534.980000004</v>
      </c>
      <c r="L64" s="15"/>
      <c r="M64" s="28">
        <v>39326766.099999994</v>
      </c>
      <c r="O64" s="47"/>
    </row>
    <row r="65" spans="1:15" s="31" customFormat="1" ht="10.199999999999999" customHeight="1" x14ac:dyDescent="0.6">
      <c r="B65" s="39"/>
      <c r="D65" s="39"/>
      <c r="E65" s="39"/>
      <c r="F65" s="39"/>
      <c r="G65" s="34"/>
      <c r="H65" s="34"/>
      <c r="I65" s="34"/>
      <c r="J65" s="34"/>
      <c r="K65" s="34"/>
      <c r="L65" s="34"/>
      <c r="M65" s="34"/>
    </row>
    <row r="66" spans="1:15" s="31" customFormat="1" ht="23.4" x14ac:dyDescent="0.6">
      <c r="B66" s="39"/>
      <c r="D66" s="39"/>
      <c r="E66" s="39"/>
      <c r="F66" s="39"/>
      <c r="G66" s="34"/>
      <c r="H66" s="34"/>
      <c r="I66" s="34"/>
      <c r="J66" s="34"/>
      <c r="K66" s="34"/>
      <c r="L66" s="34"/>
      <c r="M66" s="34"/>
    </row>
    <row r="67" spans="1:15" s="31" customFormat="1" ht="23.4" x14ac:dyDescent="0.6">
      <c r="B67" s="39"/>
      <c r="D67" s="39"/>
      <c r="E67" s="39"/>
      <c r="F67" s="39"/>
      <c r="G67" s="34"/>
      <c r="H67" s="34"/>
      <c r="I67" s="34"/>
      <c r="J67" s="34"/>
      <c r="K67" s="34"/>
      <c r="L67" s="34"/>
      <c r="M67" s="34"/>
    </row>
    <row r="68" spans="1:15" s="31" customFormat="1" ht="23.4" x14ac:dyDescent="0.6">
      <c r="B68" s="39"/>
      <c r="D68" s="39"/>
      <c r="E68" s="39"/>
      <c r="F68" s="39"/>
      <c r="G68" s="34"/>
      <c r="H68" s="34"/>
      <c r="I68" s="34"/>
      <c r="J68" s="34"/>
      <c r="K68" s="34"/>
      <c r="L68" s="34"/>
      <c r="M68" s="34"/>
    </row>
    <row r="69" spans="1:15" s="31" customFormat="1" ht="23.4" x14ac:dyDescent="0.6">
      <c r="B69" s="39"/>
      <c r="D69" s="39"/>
      <c r="E69" s="39"/>
      <c r="F69" s="39"/>
      <c r="G69" s="34"/>
      <c r="H69" s="34"/>
      <c r="I69" s="34"/>
      <c r="J69" s="34"/>
      <c r="K69" s="34"/>
      <c r="L69" s="34"/>
      <c r="M69" s="34"/>
    </row>
    <row r="70" spans="1:15" s="31" customFormat="1" ht="23.4" x14ac:dyDescent="0.6">
      <c r="B70" s="39"/>
      <c r="D70" s="39"/>
      <c r="E70" s="39"/>
      <c r="F70" s="39"/>
      <c r="G70" s="34"/>
      <c r="H70" s="34"/>
      <c r="I70" s="34"/>
      <c r="J70" s="34"/>
      <c r="K70" s="34"/>
      <c r="L70" s="34"/>
      <c r="M70" s="34"/>
    </row>
    <row r="71" spans="1:15" s="31" customFormat="1" ht="23.4" x14ac:dyDescent="0.6">
      <c r="B71" s="39"/>
      <c r="D71" s="39"/>
      <c r="E71" s="39"/>
      <c r="F71" s="39"/>
      <c r="G71" s="34"/>
      <c r="H71" s="34"/>
      <c r="I71" s="34"/>
      <c r="J71" s="34"/>
      <c r="K71" s="34"/>
      <c r="L71" s="34"/>
      <c r="M71" s="34"/>
    </row>
    <row r="72" spans="1:15" s="31" customFormat="1" ht="23.4" x14ac:dyDescent="0.6">
      <c r="B72" s="39"/>
      <c r="D72" s="39"/>
      <c r="E72" s="39"/>
      <c r="F72" s="39"/>
      <c r="G72" s="34"/>
      <c r="H72" s="34"/>
      <c r="I72" s="34"/>
      <c r="J72" s="34"/>
      <c r="K72" s="34"/>
      <c r="L72" s="34"/>
      <c r="M72" s="34"/>
    </row>
    <row r="73" spans="1:15" s="31" customFormat="1" ht="23.4" x14ac:dyDescent="0.6">
      <c r="B73" s="39"/>
      <c r="D73" s="39"/>
      <c r="E73" s="39"/>
      <c r="F73" s="39"/>
      <c r="G73" s="34"/>
      <c r="H73" s="34"/>
      <c r="I73" s="34"/>
      <c r="J73" s="34"/>
      <c r="K73" s="34"/>
      <c r="L73" s="34"/>
      <c r="M73" s="34"/>
    </row>
    <row r="74" spans="1:15" s="31" customFormat="1" ht="23.4" x14ac:dyDescent="0.6">
      <c r="B74" s="39"/>
      <c r="D74" s="39"/>
      <c r="E74" s="39"/>
      <c r="F74" s="39"/>
      <c r="G74" s="34"/>
      <c r="H74" s="34"/>
      <c r="I74" s="34"/>
      <c r="J74" s="34"/>
      <c r="K74" s="34"/>
      <c r="L74" s="34"/>
      <c r="M74" s="34"/>
    </row>
    <row r="75" spans="1:15" s="31" customFormat="1" ht="23.4" x14ac:dyDescent="0.6">
      <c r="B75" s="39"/>
      <c r="D75" s="39"/>
      <c r="E75" s="39"/>
      <c r="F75" s="39"/>
      <c r="G75" s="34"/>
      <c r="H75" s="34"/>
      <c r="I75" s="34"/>
      <c r="J75" s="34"/>
      <c r="K75" s="34"/>
      <c r="L75" s="34"/>
      <c r="M75" s="34"/>
    </row>
    <row r="76" spans="1:15" s="31" customFormat="1" ht="23.4" x14ac:dyDescent="0.6">
      <c r="B76" s="39"/>
      <c r="D76" s="39"/>
      <c r="E76" s="39"/>
      <c r="F76" s="39"/>
      <c r="G76" s="34"/>
      <c r="H76" s="34"/>
      <c r="I76" s="34"/>
      <c r="J76" s="34"/>
      <c r="K76" s="34"/>
      <c r="L76" s="34"/>
      <c r="M76" s="34"/>
    </row>
    <row r="77" spans="1:15" s="31" customFormat="1" ht="23.4" x14ac:dyDescent="0.6">
      <c r="B77" s="39"/>
      <c r="D77" s="39"/>
      <c r="E77" s="39"/>
      <c r="F77" s="39"/>
      <c r="G77" s="34"/>
      <c r="H77" s="34"/>
      <c r="I77" s="34"/>
      <c r="J77" s="34"/>
      <c r="K77" s="34"/>
      <c r="L77" s="34"/>
      <c r="M77" s="34"/>
    </row>
    <row r="78" spans="1:15" s="31" customFormat="1" ht="23.4" x14ac:dyDescent="0.6">
      <c r="B78" s="39"/>
      <c r="D78" s="39"/>
      <c r="E78" s="39"/>
      <c r="F78" s="39"/>
      <c r="G78" s="34"/>
      <c r="H78" s="34"/>
      <c r="I78" s="34"/>
      <c r="J78" s="34"/>
      <c r="K78" s="34"/>
      <c r="L78" s="34"/>
      <c r="M78" s="34"/>
    </row>
    <row r="79" spans="1:15" s="31" customFormat="1" ht="23.4" x14ac:dyDescent="0.6">
      <c r="A79" s="50" t="s">
        <v>38</v>
      </c>
      <c r="B79" s="39"/>
      <c r="D79" s="39"/>
      <c r="E79" s="39"/>
      <c r="F79" s="39"/>
      <c r="G79" s="51"/>
      <c r="H79" s="52"/>
      <c r="I79" s="51"/>
      <c r="J79" s="52"/>
      <c r="K79" s="53"/>
      <c r="L79" s="52"/>
      <c r="M79" s="30" t="s">
        <v>59</v>
      </c>
      <c r="N79" s="52"/>
      <c r="O79" s="54"/>
    </row>
    <row r="80" spans="1:15" ht="21.6" customHeight="1" x14ac:dyDescent="0.6">
      <c r="A80" s="172" t="s">
        <v>0</v>
      </c>
      <c r="B80" s="172"/>
      <c r="C80" s="172"/>
      <c r="D80" s="172"/>
      <c r="E80" s="172"/>
      <c r="F80" s="172"/>
      <c r="G80" s="172"/>
      <c r="H80" s="172"/>
      <c r="I80" s="172"/>
      <c r="J80" s="172"/>
      <c r="K80" s="172"/>
      <c r="L80" s="172"/>
      <c r="M80" s="172"/>
      <c r="N80" s="172"/>
    </row>
    <row r="81" spans="1:14" ht="21.6" customHeight="1" x14ac:dyDescent="0.6">
      <c r="A81" s="172" t="s">
        <v>1</v>
      </c>
      <c r="B81" s="172"/>
      <c r="C81" s="172"/>
      <c r="D81" s="172"/>
      <c r="E81" s="172"/>
      <c r="F81" s="172"/>
      <c r="G81" s="172"/>
      <c r="H81" s="172"/>
      <c r="I81" s="172"/>
      <c r="J81" s="172"/>
      <c r="K81" s="172"/>
      <c r="L81" s="172"/>
      <c r="M81" s="172"/>
      <c r="N81" s="172"/>
    </row>
    <row r="82" spans="1:14" ht="21.6" customHeight="1" x14ac:dyDescent="0.6">
      <c r="A82" s="172" t="s">
        <v>2</v>
      </c>
      <c r="B82" s="172"/>
      <c r="C82" s="172"/>
      <c r="D82" s="172"/>
      <c r="E82" s="172"/>
      <c r="F82" s="172"/>
      <c r="G82" s="172"/>
      <c r="H82" s="172"/>
      <c r="I82" s="172"/>
      <c r="J82" s="172"/>
      <c r="K82" s="172"/>
      <c r="L82" s="172"/>
      <c r="M82" s="172"/>
      <c r="N82" s="172"/>
    </row>
    <row r="83" spans="1:14" ht="21.6" customHeight="1" x14ac:dyDescent="0.6">
      <c r="A83" s="32"/>
      <c r="B83" s="32"/>
      <c r="C83" s="32"/>
      <c r="D83" s="32"/>
      <c r="E83" s="32"/>
      <c r="F83" s="32"/>
      <c r="G83" s="177" t="s">
        <v>3</v>
      </c>
      <c r="H83" s="177"/>
      <c r="I83" s="177"/>
      <c r="J83" s="177"/>
      <c r="K83" s="177"/>
      <c r="L83" s="177"/>
      <c r="M83" s="177"/>
      <c r="N83" s="178"/>
    </row>
    <row r="84" spans="1:14" ht="21.6" customHeight="1" x14ac:dyDescent="0.6">
      <c r="A84" s="32"/>
      <c r="B84" s="32"/>
      <c r="C84" s="32"/>
      <c r="D84" s="32"/>
      <c r="E84" s="32"/>
      <c r="F84" s="32"/>
      <c r="G84" s="177" t="s">
        <v>4</v>
      </c>
      <c r="H84" s="177"/>
      <c r="I84" s="177"/>
      <c r="J84" s="34"/>
      <c r="K84" s="179" t="s">
        <v>5</v>
      </c>
      <c r="L84" s="179"/>
      <c r="M84" s="179"/>
      <c r="N84" s="34"/>
    </row>
    <row r="85" spans="1:14" ht="21.6" customHeight="1" x14ac:dyDescent="0.6">
      <c r="A85" s="32"/>
      <c r="B85" s="32"/>
      <c r="C85" s="32"/>
      <c r="D85" s="32"/>
      <c r="E85" s="36" t="s">
        <v>6</v>
      </c>
      <c r="F85" s="32"/>
      <c r="G85" s="37">
        <v>2567</v>
      </c>
      <c r="H85" s="55"/>
      <c r="I85" s="40">
        <v>2566</v>
      </c>
      <c r="J85" s="39"/>
      <c r="K85" s="37">
        <v>2567</v>
      </c>
      <c r="L85" s="55"/>
      <c r="M85" s="40">
        <v>2566</v>
      </c>
      <c r="N85" s="32"/>
    </row>
    <row r="86" spans="1:14" ht="21.6" customHeight="1" x14ac:dyDescent="0.6">
      <c r="A86" s="56" t="s">
        <v>60</v>
      </c>
      <c r="B86" s="31"/>
      <c r="C86" s="31"/>
      <c r="D86" s="31"/>
      <c r="E86" s="31"/>
      <c r="F86" s="31"/>
      <c r="G86" s="47"/>
      <c r="H86" s="47"/>
      <c r="I86" s="47"/>
      <c r="J86" s="47"/>
      <c r="K86" s="47"/>
      <c r="L86" s="47"/>
      <c r="M86" s="47"/>
      <c r="N86" s="31"/>
    </row>
    <row r="87" spans="1:14" ht="21.6" customHeight="1" x14ac:dyDescent="0.6">
      <c r="A87" s="57" t="s">
        <v>61</v>
      </c>
      <c r="B87" s="43"/>
      <c r="C87" s="43"/>
      <c r="D87" s="43"/>
      <c r="E87" s="43"/>
      <c r="F87" s="43"/>
      <c r="G87" s="12"/>
      <c r="H87" s="12"/>
      <c r="I87" s="12"/>
      <c r="J87" s="12"/>
      <c r="K87" s="12"/>
      <c r="L87" s="12"/>
      <c r="M87" s="12"/>
      <c r="N87" s="43"/>
    </row>
    <row r="88" spans="1:14" ht="21.6" customHeight="1" x14ac:dyDescent="0.6">
      <c r="A88" s="31"/>
      <c r="B88" s="58" t="s">
        <v>62</v>
      </c>
      <c r="C88" s="31"/>
      <c r="D88" s="31"/>
      <c r="E88" s="45"/>
      <c r="F88" s="31"/>
      <c r="G88" s="47"/>
      <c r="H88" s="47"/>
      <c r="I88" s="47"/>
      <c r="J88" s="47"/>
      <c r="K88" s="47"/>
      <c r="L88" s="47"/>
      <c r="M88" s="47"/>
      <c r="N88" s="31"/>
    </row>
    <row r="89" spans="1:14" ht="21.6" customHeight="1" x14ac:dyDescent="0.6">
      <c r="A89" s="31"/>
      <c r="B89" s="31"/>
      <c r="C89" s="31" t="s">
        <v>63</v>
      </c>
      <c r="D89" s="31"/>
      <c r="E89" s="31"/>
      <c r="F89" s="31"/>
      <c r="G89" s="47"/>
      <c r="H89" s="47"/>
      <c r="I89" s="47"/>
      <c r="J89" s="47"/>
      <c r="K89" s="47"/>
      <c r="L89" s="47"/>
      <c r="M89" s="47"/>
      <c r="N89" s="31"/>
    </row>
    <row r="90" spans="1:14" ht="21.6" customHeight="1" thickBot="1" x14ac:dyDescent="0.65">
      <c r="A90" s="31"/>
      <c r="B90" s="31"/>
      <c r="C90" s="31"/>
      <c r="D90" s="58" t="s">
        <v>64</v>
      </c>
      <c r="E90" s="31"/>
      <c r="F90" s="31"/>
      <c r="G90" s="59">
        <v>250000000</v>
      </c>
      <c r="H90" s="47"/>
      <c r="I90" s="59">
        <v>250000000</v>
      </c>
      <c r="J90" s="47"/>
      <c r="K90" s="59">
        <v>250000000</v>
      </c>
      <c r="L90" s="47"/>
      <c r="M90" s="59">
        <v>250000000</v>
      </c>
      <c r="N90" s="31"/>
    </row>
    <row r="91" spans="1:14" ht="21.6" customHeight="1" thickTop="1" x14ac:dyDescent="0.6">
      <c r="A91" s="31"/>
      <c r="B91" s="31"/>
      <c r="C91" s="31" t="s">
        <v>65</v>
      </c>
      <c r="D91" s="31"/>
      <c r="E91" s="31"/>
      <c r="F91" s="31"/>
      <c r="G91" s="47"/>
      <c r="H91" s="47"/>
      <c r="I91" s="47"/>
      <c r="J91" s="47"/>
      <c r="K91" s="47"/>
      <c r="L91" s="47"/>
      <c r="M91" s="47"/>
      <c r="N91" s="31"/>
    </row>
    <row r="92" spans="1:14" ht="21.6" customHeight="1" x14ac:dyDescent="0.6">
      <c r="A92" s="31"/>
      <c r="B92" s="31"/>
      <c r="C92" s="31"/>
      <c r="D92" s="58" t="s">
        <v>66</v>
      </c>
      <c r="E92" s="31"/>
      <c r="F92" s="31"/>
      <c r="G92" s="47">
        <v>200007518.75</v>
      </c>
      <c r="H92" s="47"/>
      <c r="I92" s="47">
        <v>200007518.75</v>
      </c>
      <c r="J92" s="47"/>
      <c r="K92" s="47">
        <v>200007518.75</v>
      </c>
      <c r="L92" s="47"/>
      <c r="M92" s="47">
        <v>200007518.75</v>
      </c>
      <c r="N92" s="31"/>
    </row>
    <row r="93" spans="1:14" ht="21.6" customHeight="1" x14ac:dyDescent="0.6">
      <c r="A93" s="31"/>
      <c r="B93" s="31" t="s">
        <v>67</v>
      </c>
      <c r="C93" s="31"/>
      <c r="D93" s="31"/>
      <c r="E93" s="45"/>
      <c r="F93" s="31"/>
      <c r="G93" s="47">
        <v>331678883.75</v>
      </c>
      <c r="H93" s="47"/>
      <c r="I93" s="47">
        <v>331678883.75</v>
      </c>
      <c r="J93" s="47"/>
      <c r="K93" s="47">
        <v>331678883.75</v>
      </c>
      <c r="L93" s="47"/>
      <c r="M93" s="47">
        <v>331678883.75</v>
      </c>
      <c r="N93" s="31"/>
    </row>
    <row r="94" spans="1:14" ht="21.6" customHeight="1" x14ac:dyDescent="0.6">
      <c r="A94" s="31"/>
      <c r="B94" s="31" t="s">
        <v>68</v>
      </c>
      <c r="C94" s="31"/>
      <c r="D94" s="31"/>
      <c r="E94" s="45"/>
      <c r="F94" s="31"/>
      <c r="G94" s="47">
        <v>25045423.369999997</v>
      </c>
      <c r="H94" s="47"/>
      <c r="I94" s="47">
        <v>25045423.369999997</v>
      </c>
      <c r="J94" s="47"/>
      <c r="K94" s="47">
        <v>27974757.369999997</v>
      </c>
      <c r="L94" s="47"/>
      <c r="M94" s="47">
        <v>27974757.369999997</v>
      </c>
      <c r="N94" s="31"/>
    </row>
    <row r="95" spans="1:14" ht="21.6" customHeight="1" x14ac:dyDescent="0.6">
      <c r="A95" s="31"/>
      <c r="B95" s="31" t="s">
        <v>69</v>
      </c>
      <c r="C95" s="31"/>
      <c r="D95" s="31"/>
      <c r="E95" s="45"/>
      <c r="F95" s="31"/>
      <c r="G95" s="47"/>
      <c r="H95" s="47"/>
      <c r="I95" s="47"/>
      <c r="J95" s="47"/>
      <c r="K95" s="47"/>
      <c r="L95" s="47"/>
      <c r="M95" s="47"/>
      <c r="N95" s="31"/>
    </row>
    <row r="96" spans="1:14" ht="21.6" customHeight="1" x14ac:dyDescent="0.6">
      <c r="A96" s="31"/>
      <c r="B96" s="31"/>
      <c r="C96" s="31" t="s">
        <v>70</v>
      </c>
      <c r="D96" s="31"/>
      <c r="E96" s="45"/>
      <c r="F96" s="31"/>
      <c r="G96" s="47">
        <v>-1133826.76</v>
      </c>
      <c r="H96" s="47"/>
      <c r="I96" s="47">
        <v>-1133826.76</v>
      </c>
      <c r="J96" s="47"/>
      <c r="K96" s="47">
        <v>0</v>
      </c>
      <c r="L96" s="47"/>
      <c r="M96" s="47">
        <v>0</v>
      </c>
      <c r="N96" s="31"/>
    </row>
    <row r="97" spans="1:14" ht="21.6" customHeight="1" x14ac:dyDescent="0.6">
      <c r="A97" s="31"/>
      <c r="B97" s="31" t="s">
        <v>71</v>
      </c>
      <c r="C97" s="31"/>
      <c r="D97" s="31"/>
      <c r="E97" s="45"/>
      <c r="F97" s="31"/>
      <c r="G97" s="47"/>
      <c r="H97" s="47"/>
      <c r="I97" s="47"/>
      <c r="J97" s="47"/>
      <c r="K97" s="47"/>
      <c r="L97" s="47"/>
      <c r="M97" s="47"/>
      <c r="N97" s="31"/>
    </row>
    <row r="98" spans="1:14" ht="21.6" customHeight="1" x14ac:dyDescent="0.6">
      <c r="A98" s="31"/>
      <c r="B98" s="31"/>
      <c r="C98" s="31" t="s">
        <v>72</v>
      </c>
      <c r="D98" s="31"/>
      <c r="E98" s="31"/>
      <c r="F98" s="31"/>
      <c r="G98" s="47"/>
      <c r="H98" s="47"/>
      <c r="I98" s="47"/>
      <c r="J98" s="47"/>
      <c r="K98" s="47"/>
      <c r="L98" s="47"/>
      <c r="M98" s="47"/>
      <c r="N98" s="31"/>
    </row>
    <row r="99" spans="1:14" ht="21.6" customHeight="1" x14ac:dyDescent="0.6">
      <c r="A99" s="31"/>
      <c r="B99" s="31"/>
      <c r="C99" s="31"/>
      <c r="D99" s="58" t="s">
        <v>73</v>
      </c>
      <c r="E99" s="60">
        <v>16</v>
      </c>
      <c r="F99" s="58"/>
      <c r="G99" s="47">
        <v>12746148.469999999</v>
      </c>
      <c r="H99" s="47"/>
      <c r="I99" s="47">
        <v>12746148.469999999</v>
      </c>
      <c r="J99" s="47"/>
      <c r="K99" s="47">
        <v>12746148.469999999</v>
      </c>
      <c r="L99" s="47"/>
      <c r="M99" s="47">
        <v>12746148.469999999</v>
      </c>
      <c r="N99" s="31"/>
    </row>
    <row r="100" spans="1:14" ht="21.6" customHeight="1" x14ac:dyDescent="0.6">
      <c r="A100" s="31"/>
      <c r="B100" s="31"/>
      <c r="C100" s="31" t="s">
        <v>74</v>
      </c>
      <c r="D100" s="31"/>
      <c r="E100" s="45"/>
      <c r="F100" s="31"/>
      <c r="G100" s="49">
        <v>46038961.505999967</v>
      </c>
      <c r="H100" s="49"/>
      <c r="I100" s="49">
        <v>29886389.885999948</v>
      </c>
      <c r="J100" s="47"/>
      <c r="K100" s="61">
        <v>11924676.470000025</v>
      </c>
      <c r="L100" s="47"/>
      <c r="M100" s="61">
        <v>-8194210.8600000031</v>
      </c>
      <c r="N100" s="31"/>
    </row>
    <row r="101" spans="1:14" ht="21.6" customHeight="1" x14ac:dyDescent="0.6">
      <c r="A101" s="31"/>
      <c r="B101" s="31" t="s">
        <v>75</v>
      </c>
      <c r="C101" s="31"/>
      <c r="D101" s="31"/>
      <c r="E101" s="45"/>
      <c r="F101" s="31"/>
      <c r="G101" s="62">
        <v>3823847.444000002</v>
      </c>
      <c r="H101" s="49"/>
      <c r="I101" s="62">
        <v>10169614.734000001</v>
      </c>
      <c r="J101" s="47"/>
      <c r="K101" s="63">
        <v>3528951.3520000018</v>
      </c>
      <c r="L101" s="47"/>
      <c r="M101" s="63">
        <v>9874718.6420000009</v>
      </c>
      <c r="N101" s="31"/>
    </row>
    <row r="102" spans="1:14" ht="21.6" customHeight="1" x14ac:dyDescent="0.6">
      <c r="A102" s="31" t="s">
        <v>76</v>
      </c>
      <c r="B102" s="31"/>
      <c r="C102" s="31"/>
      <c r="D102" s="31"/>
      <c r="E102" s="31"/>
      <c r="F102" s="31"/>
      <c r="G102" s="47">
        <v>618206956.52999997</v>
      </c>
      <c r="H102" s="47"/>
      <c r="I102" s="47">
        <v>608400152.19999993</v>
      </c>
      <c r="J102" s="47"/>
      <c r="K102" s="47">
        <v>587860936.16200006</v>
      </c>
      <c r="L102" s="47"/>
      <c r="M102" s="47">
        <v>574087816.12199998</v>
      </c>
      <c r="N102" s="31"/>
    </row>
    <row r="103" spans="1:14" ht="21.6" customHeight="1" x14ac:dyDescent="0.6">
      <c r="A103" s="31"/>
      <c r="B103" s="31" t="s">
        <v>77</v>
      </c>
      <c r="C103" s="31"/>
      <c r="D103" s="31"/>
      <c r="E103" s="31"/>
      <c r="F103" s="31"/>
      <c r="G103" s="47">
        <v>992566.53999999992</v>
      </c>
      <c r="H103" s="47"/>
      <c r="I103" s="47">
        <v>1029497.6499999999</v>
      </c>
      <c r="J103" s="47"/>
      <c r="K103" s="47">
        <v>0</v>
      </c>
      <c r="L103" s="47"/>
      <c r="M103" s="47">
        <v>0</v>
      </c>
      <c r="N103" s="31"/>
    </row>
    <row r="104" spans="1:14" ht="21.6" customHeight="1" x14ac:dyDescent="0.6">
      <c r="A104" s="31" t="s">
        <v>78</v>
      </c>
      <c r="B104" s="39"/>
      <c r="C104" s="39"/>
      <c r="D104" s="31"/>
      <c r="E104" s="31"/>
      <c r="F104" s="31"/>
      <c r="G104" s="64">
        <v>619199523.06999993</v>
      </c>
      <c r="H104" s="47"/>
      <c r="I104" s="64">
        <v>609429649.8499999</v>
      </c>
      <c r="J104" s="47"/>
      <c r="K104" s="64">
        <v>587860936.16200006</v>
      </c>
      <c r="L104" s="47"/>
      <c r="M104" s="64">
        <v>574087816.12199998</v>
      </c>
      <c r="N104" s="31"/>
    </row>
    <row r="105" spans="1:14" ht="21.6" customHeight="1" thickBot="1" x14ac:dyDescent="0.65">
      <c r="A105" s="31" t="s">
        <v>79</v>
      </c>
      <c r="B105" s="31"/>
      <c r="C105" s="31"/>
      <c r="D105" s="31"/>
      <c r="E105" s="31"/>
      <c r="F105" s="31"/>
      <c r="G105" s="59">
        <v>670716078</v>
      </c>
      <c r="H105" s="47"/>
      <c r="I105" s="59">
        <v>658717192.08999991</v>
      </c>
      <c r="J105" s="47"/>
      <c r="K105" s="59">
        <v>628313471.14200008</v>
      </c>
      <c r="L105" s="47"/>
      <c r="M105" s="59">
        <v>613414582.222</v>
      </c>
      <c r="N105" s="31"/>
    </row>
    <row r="106" spans="1:14" ht="21.6" customHeight="1" thickTop="1" x14ac:dyDescent="0.6">
      <c r="A106" s="31"/>
      <c r="B106" s="31"/>
      <c r="C106" s="31"/>
      <c r="D106" s="31"/>
      <c r="E106" s="31"/>
      <c r="F106" s="31"/>
      <c r="G106" s="65"/>
      <c r="H106" s="66"/>
      <c r="I106" s="65"/>
      <c r="J106" s="66"/>
      <c r="K106" s="65"/>
      <c r="L106" s="66"/>
      <c r="M106" s="65"/>
      <c r="N106" s="31"/>
    </row>
    <row r="107" spans="1:14" ht="21.6" customHeight="1" x14ac:dyDescent="0.6">
      <c r="A107" s="31"/>
      <c r="B107" s="31"/>
      <c r="C107" s="31"/>
      <c r="D107" s="31"/>
      <c r="E107" s="31"/>
      <c r="F107" s="31"/>
      <c r="G107" s="66"/>
      <c r="H107" s="66"/>
      <c r="I107" s="66"/>
      <c r="J107" s="66"/>
      <c r="K107" s="66"/>
      <c r="L107" s="66"/>
      <c r="M107" s="66"/>
      <c r="N107" s="31"/>
    </row>
    <row r="108" spans="1:14" ht="21.6" customHeight="1" x14ac:dyDescent="0.6">
      <c r="A108" s="31"/>
      <c r="B108" s="31"/>
      <c r="C108" s="31"/>
      <c r="D108" s="31"/>
      <c r="E108" s="31"/>
      <c r="F108" s="31"/>
      <c r="G108" s="66"/>
      <c r="H108" s="66"/>
      <c r="I108" s="66"/>
      <c r="J108" s="66"/>
      <c r="K108" s="66"/>
      <c r="L108" s="66"/>
      <c r="M108" s="66"/>
      <c r="N108" s="31"/>
    </row>
    <row r="109" spans="1:14" ht="21.6" customHeight="1" x14ac:dyDescent="0.6">
      <c r="A109" s="31"/>
      <c r="B109" s="31"/>
      <c r="C109" s="31"/>
      <c r="D109" s="31"/>
      <c r="E109" s="31"/>
      <c r="F109" s="31"/>
      <c r="G109" s="66"/>
      <c r="H109" s="66"/>
      <c r="I109" s="66"/>
      <c r="J109" s="66"/>
      <c r="K109" s="66"/>
      <c r="L109" s="66"/>
      <c r="M109" s="66"/>
      <c r="N109" s="31"/>
    </row>
    <row r="110" spans="1:14" ht="21.6" customHeight="1" x14ac:dyDescent="0.6">
      <c r="A110" s="31"/>
      <c r="B110" s="31"/>
      <c r="C110" s="31"/>
      <c r="D110" s="31"/>
      <c r="E110" s="31"/>
      <c r="F110" s="31"/>
      <c r="G110" s="66"/>
      <c r="H110" s="66"/>
      <c r="I110" s="66"/>
      <c r="J110" s="66"/>
      <c r="K110" s="66"/>
      <c r="L110" s="66"/>
      <c r="M110" s="66"/>
      <c r="N110" s="31"/>
    </row>
    <row r="111" spans="1:14" ht="21.6" customHeight="1" x14ac:dyDescent="0.6">
      <c r="A111" s="31"/>
      <c r="B111" s="31"/>
      <c r="C111" s="31"/>
      <c r="D111" s="31"/>
      <c r="E111" s="31"/>
      <c r="F111" s="31"/>
      <c r="G111" s="66"/>
      <c r="H111" s="66"/>
      <c r="I111" s="66"/>
      <c r="J111" s="66"/>
      <c r="K111" s="66"/>
      <c r="L111" s="66"/>
      <c r="M111" s="66"/>
      <c r="N111" s="31"/>
    </row>
    <row r="112" spans="1:14" ht="21.6" customHeight="1" x14ac:dyDescent="0.6">
      <c r="A112" s="31"/>
      <c r="B112" s="31"/>
      <c r="C112" s="31"/>
      <c r="D112" s="31"/>
      <c r="E112" s="31"/>
      <c r="F112" s="31"/>
      <c r="G112" s="31"/>
      <c r="H112" s="31"/>
      <c r="I112" s="66"/>
      <c r="J112" s="31"/>
      <c r="K112" s="31"/>
      <c r="L112" s="39"/>
      <c r="M112" s="31"/>
      <c r="N112" s="31"/>
    </row>
    <row r="113" spans="1:14" ht="21.6" customHeight="1" x14ac:dyDescent="0.6">
      <c r="A113" s="31"/>
      <c r="B113" s="31"/>
      <c r="C113" s="31"/>
      <c r="D113" s="31"/>
      <c r="E113" s="31"/>
      <c r="F113" s="31"/>
      <c r="G113" s="31"/>
      <c r="H113" s="31"/>
      <c r="I113" s="66"/>
      <c r="J113" s="31"/>
      <c r="K113" s="31"/>
      <c r="L113" s="39"/>
      <c r="M113" s="31"/>
      <c r="N113" s="31"/>
    </row>
    <row r="114" spans="1:14" ht="21.6" customHeight="1" x14ac:dyDescent="0.6">
      <c r="A114" s="31"/>
      <c r="B114" s="31"/>
      <c r="C114" s="31"/>
      <c r="D114" s="31"/>
      <c r="E114" s="31"/>
      <c r="F114" s="31"/>
      <c r="G114" s="31"/>
      <c r="H114" s="31"/>
      <c r="I114" s="66"/>
      <c r="J114" s="31"/>
      <c r="K114" s="31"/>
      <c r="L114" s="39"/>
      <c r="M114" s="31"/>
      <c r="N114" s="31"/>
    </row>
    <row r="115" spans="1:14" ht="21.6" customHeight="1" x14ac:dyDescent="0.6">
      <c r="A115" s="31"/>
      <c r="B115" s="31"/>
      <c r="C115" s="31"/>
      <c r="D115" s="31"/>
      <c r="E115" s="31"/>
      <c r="F115" s="31"/>
      <c r="G115" s="31"/>
      <c r="H115" s="31"/>
      <c r="I115" s="66"/>
      <c r="J115" s="31"/>
      <c r="K115" s="31"/>
      <c r="L115" s="39"/>
      <c r="M115" s="31"/>
      <c r="N115" s="31"/>
    </row>
    <row r="116" spans="1:14" ht="21.6" customHeight="1" x14ac:dyDescent="0.6">
      <c r="A116" s="31"/>
      <c r="B116" s="31"/>
      <c r="C116" s="31"/>
      <c r="D116" s="31"/>
      <c r="E116" s="31"/>
      <c r="F116" s="31"/>
      <c r="G116" s="31"/>
      <c r="H116" s="31"/>
      <c r="I116" s="66"/>
      <c r="J116" s="31"/>
      <c r="K116" s="31"/>
      <c r="L116" s="39"/>
      <c r="M116" s="31"/>
      <c r="N116" s="31"/>
    </row>
    <row r="117" spans="1:14" ht="21.6" customHeight="1" x14ac:dyDescent="0.6">
      <c r="A117" s="50" t="s">
        <v>38</v>
      </c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0" t="s">
        <v>80</v>
      </c>
      <c r="N117" s="31"/>
    </row>
    <row r="118" spans="1:14" s="31" customFormat="1" ht="23.85" customHeight="1" x14ac:dyDescent="0.6">
      <c r="A118" s="67" t="s">
        <v>0</v>
      </c>
      <c r="B118" s="68"/>
      <c r="C118" s="68"/>
      <c r="D118" s="68"/>
      <c r="E118" s="68"/>
      <c r="F118" s="68"/>
      <c r="G118" s="69"/>
      <c r="H118" s="69"/>
      <c r="I118" s="69"/>
      <c r="J118" s="69"/>
      <c r="K118" s="69"/>
      <c r="L118" s="69"/>
      <c r="M118" s="69"/>
    </row>
    <row r="119" spans="1:14" s="31" customFormat="1" ht="23.85" customHeight="1" x14ac:dyDescent="0.6">
      <c r="A119" s="70" t="s">
        <v>81</v>
      </c>
      <c r="B119" s="68"/>
      <c r="C119" s="68"/>
      <c r="D119" s="68"/>
      <c r="E119" s="68"/>
      <c r="F119" s="68"/>
      <c r="G119" s="69"/>
      <c r="H119" s="69"/>
      <c r="I119" s="69"/>
      <c r="J119" s="69"/>
      <c r="K119" s="69"/>
      <c r="L119" s="69"/>
      <c r="M119" s="69"/>
    </row>
    <row r="120" spans="1:14" s="31" customFormat="1" ht="23.4" x14ac:dyDescent="0.6">
      <c r="A120" s="71" t="s">
        <v>82</v>
      </c>
      <c r="B120" s="68"/>
      <c r="C120" s="68"/>
      <c r="D120" s="68"/>
      <c r="E120" s="68"/>
      <c r="F120" s="68"/>
      <c r="G120" s="69"/>
      <c r="H120" s="69"/>
      <c r="I120" s="69"/>
      <c r="J120" s="69"/>
      <c r="K120" s="69"/>
      <c r="L120" s="69"/>
      <c r="M120" s="69"/>
    </row>
    <row r="121" spans="1:14" s="31" customFormat="1" ht="23.25" customHeight="1" x14ac:dyDescent="0.6">
      <c r="G121" s="72" t="s">
        <v>83</v>
      </c>
      <c r="H121" s="72"/>
      <c r="I121" s="72"/>
      <c r="J121" s="72"/>
      <c r="K121" s="72"/>
      <c r="L121" s="72"/>
      <c r="M121" s="72"/>
    </row>
    <row r="122" spans="1:14" s="31" customFormat="1" ht="23.25" customHeight="1" x14ac:dyDescent="0.6">
      <c r="G122" s="181" t="s">
        <v>4</v>
      </c>
      <c r="H122" s="181"/>
      <c r="I122" s="181"/>
      <c r="J122" s="73"/>
      <c r="K122" s="72" t="s">
        <v>5</v>
      </c>
      <c r="L122" s="74"/>
      <c r="M122" s="74"/>
    </row>
    <row r="123" spans="1:14" s="31" customFormat="1" ht="23.25" customHeight="1" x14ac:dyDescent="0.6">
      <c r="E123" s="75" t="s">
        <v>6</v>
      </c>
      <c r="G123" s="76">
        <v>2567</v>
      </c>
      <c r="H123" s="77"/>
      <c r="I123" s="76">
        <v>2566</v>
      </c>
      <c r="J123" s="78"/>
      <c r="K123" s="76">
        <f>G123</f>
        <v>2567</v>
      </c>
      <c r="L123" s="10"/>
      <c r="M123" s="76">
        <v>2566</v>
      </c>
    </row>
    <row r="124" spans="1:14" s="31" customFormat="1" ht="9.75" customHeight="1" x14ac:dyDescent="0.6">
      <c r="E124" s="79"/>
      <c r="G124" s="80"/>
      <c r="H124" s="77"/>
      <c r="I124" s="80"/>
      <c r="J124" s="78"/>
      <c r="K124" s="81"/>
      <c r="L124" s="10"/>
      <c r="M124" s="80"/>
    </row>
    <row r="125" spans="1:14" s="31" customFormat="1" ht="24.75" customHeight="1" x14ac:dyDescent="0.6">
      <c r="A125" s="31" t="s">
        <v>84</v>
      </c>
      <c r="G125" s="15">
        <v>61020834.860000007</v>
      </c>
      <c r="H125" s="15"/>
      <c r="I125" s="15">
        <v>99152309.950000018</v>
      </c>
      <c r="J125" s="15"/>
      <c r="K125" s="15">
        <v>24853146.340000004</v>
      </c>
      <c r="L125" s="15"/>
      <c r="M125" s="15">
        <v>52914481.590000004</v>
      </c>
    </row>
    <row r="126" spans="1:14" s="31" customFormat="1" ht="24.75" customHeight="1" x14ac:dyDescent="0.6">
      <c r="A126" s="31" t="s">
        <v>85</v>
      </c>
      <c r="G126" s="15">
        <v>116639393.38</v>
      </c>
      <c r="H126" s="15"/>
      <c r="I126" s="15">
        <v>89841180.059999987</v>
      </c>
      <c r="J126" s="15"/>
      <c r="K126" s="15">
        <v>135346986.84</v>
      </c>
      <c r="L126" s="15"/>
      <c r="M126" s="15">
        <v>109869180.05999999</v>
      </c>
    </row>
    <row r="127" spans="1:14" s="31" customFormat="1" ht="24.75" customHeight="1" x14ac:dyDescent="0.6">
      <c r="A127" s="31" t="s">
        <v>86</v>
      </c>
      <c r="G127" s="15">
        <v>2747674.44</v>
      </c>
      <c r="H127" s="15"/>
      <c r="I127" s="15">
        <v>3116805.86</v>
      </c>
      <c r="J127" s="15"/>
      <c r="K127" s="15">
        <v>2797674.44</v>
      </c>
      <c r="L127" s="15"/>
      <c r="M127" s="15">
        <v>3116805.86</v>
      </c>
    </row>
    <row r="128" spans="1:14" s="31" customFormat="1" ht="24.75" customHeight="1" x14ac:dyDescent="0.6">
      <c r="A128" s="31" t="s">
        <v>87</v>
      </c>
      <c r="G128" s="28">
        <v>0</v>
      </c>
      <c r="H128" s="15"/>
      <c r="I128" s="28">
        <v>2037.38</v>
      </c>
      <c r="J128" s="15"/>
      <c r="K128" s="28">
        <v>0</v>
      </c>
      <c r="L128" s="15"/>
      <c r="M128" s="28">
        <v>2037.38</v>
      </c>
    </row>
    <row r="129" spans="1:27" s="31" customFormat="1" ht="24.75" customHeight="1" x14ac:dyDescent="0.6">
      <c r="B129" s="43" t="s">
        <v>88</v>
      </c>
      <c r="G129" s="22">
        <v>180407902.68000001</v>
      </c>
      <c r="H129" s="15"/>
      <c r="I129" s="22">
        <v>192112333.25</v>
      </c>
      <c r="J129" s="15"/>
      <c r="K129" s="22">
        <v>162997807.62</v>
      </c>
      <c r="L129" s="15"/>
      <c r="M129" s="22">
        <v>165902504.88999999</v>
      </c>
    </row>
    <row r="130" spans="1:27" s="31" customFormat="1" ht="24.75" customHeight="1" x14ac:dyDescent="0.6">
      <c r="A130" s="31" t="s">
        <v>89</v>
      </c>
      <c r="G130" s="15">
        <v>-58001689.850000001</v>
      </c>
      <c r="H130" s="15"/>
      <c r="I130" s="15">
        <v>-76689760.489999995</v>
      </c>
      <c r="J130" s="15"/>
      <c r="K130" s="15">
        <v>-30904105.18</v>
      </c>
      <c r="L130" s="15"/>
      <c r="M130" s="15">
        <v>-56072496.399999999</v>
      </c>
    </row>
    <row r="131" spans="1:27" s="31" customFormat="1" ht="24.75" customHeight="1" x14ac:dyDescent="0.6">
      <c r="A131" s="31" t="s">
        <v>90</v>
      </c>
      <c r="G131" s="15">
        <v>-61182253.189999998</v>
      </c>
      <c r="H131" s="15"/>
      <c r="I131" s="15">
        <v>-52169252.359999999</v>
      </c>
      <c r="J131" s="15"/>
      <c r="K131" s="15">
        <v>-78204122.019999996</v>
      </c>
      <c r="L131" s="15"/>
      <c r="M131" s="15">
        <v>-70169987.829999998</v>
      </c>
    </row>
    <row r="132" spans="1:27" s="31" customFormat="1" ht="24.75" customHeight="1" x14ac:dyDescent="0.6">
      <c r="A132" s="31" t="s">
        <v>91</v>
      </c>
      <c r="G132" s="15">
        <v>-2048017.57</v>
      </c>
      <c r="H132" s="15"/>
      <c r="I132" s="15">
        <v>-2127693.64</v>
      </c>
      <c r="J132" s="15"/>
      <c r="K132" s="15">
        <v>-2058017.57</v>
      </c>
      <c r="L132" s="15"/>
      <c r="M132" s="15">
        <v>-2127693.64</v>
      </c>
    </row>
    <row r="133" spans="1:27" s="31" customFormat="1" ht="24.75" customHeight="1" x14ac:dyDescent="0.6">
      <c r="A133" s="31" t="s">
        <v>92</v>
      </c>
      <c r="G133" s="28">
        <v>0</v>
      </c>
      <c r="H133" s="15"/>
      <c r="I133" s="28">
        <v>-1022.25</v>
      </c>
      <c r="J133" s="15"/>
      <c r="K133" s="28">
        <v>0</v>
      </c>
      <c r="L133" s="15"/>
      <c r="M133" s="28">
        <v>-1022.25</v>
      </c>
    </row>
    <row r="134" spans="1:27" s="31" customFormat="1" ht="24.75" customHeight="1" x14ac:dyDescent="0.6">
      <c r="B134" s="43" t="s">
        <v>93</v>
      </c>
      <c r="G134" s="15">
        <v>-121231960.60999998</v>
      </c>
      <c r="H134" s="15"/>
      <c r="I134" s="15">
        <v>-130987728.73999999</v>
      </c>
      <c r="J134" s="15"/>
      <c r="K134" s="15">
        <v>-111166244.76999998</v>
      </c>
      <c r="L134" s="15"/>
      <c r="M134" s="15">
        <v>-128371200.11999999</v>
      </c>
    </row>
    <row r="135" spans="1:27" s="31" customFormat="1" ht="24.75" customHeight="1" x14ac:dyDescent="0.6">
      <c r="A135" s="31" t="s">
        <v>94</v>
      </c>
      <c r="G135" s="82">
        <v>59175942.070000023</v>
      </c>
      <c r="H135" s="15"/>
      <c r="I135" s="82">
        <v>61124604.510000005</v>
      </c>
      <c r="J135" s="15"/>
      <c r="K135" s="82">
        <v>51831562.850000024</v>
      </c>
      <c r="L135" s="15"/>
      <c r="M135" s="82">
        <v>37531304.769999996</v>
      </c>
      <c r="N135" s="34">
        <f>+N125-N130</f>
        <v>0</v>
      </c>
    </row>
    <row r="136" spans="1:27" s="31" customFormat="1" ht="24.75" customHeight="1" x14ac:dyDescent="0.6">
      <c r="A136" s="31" t="s">
        <v>95</v>
      </c>
      <c r="E136" s="45"/>
      <c r="G136" s="28">
        <v>8498271.2300000004</v>
      </c>
      <c r="H136" s="15"/>
      <c r="I136" s="28">
        <v>3954188.29</v>
      </c>
      <c r="J136" s="15"/>
      <c r="K136" s="28">
        <v>7370926.0099999998</v>
      </c>
      <c r="L136" s="15"/>
      <c r="M136" s="28">
        <v>2165560.3200000003</v>
      </c>
    </row>
    <row r="137" spans="1:27" s="31" customFormat="1" ht="24.75" customHeight="1" x14ac:dyDescent="0.6">
      <c r="A137" s="43" t="s">
        <v>96</v>
      </c>
      <c r="G137" s="15">
        <v>67674213.300000027</v>
      </c>
      <c r="H137" s="15"/>
      <c r="I137" s="15">
        <v>65078792.800000004</v>
      </c>
      <c r="J137" s="15">
        <v>0</v>
      </c>
      <c r="K137" s="15">
        <v>59202488.860000022</v>
      </c>
      <c r="L137" s="15"/>
      <c r="M137" s="15">
        <v>39696865.089999996</v>
      </c>
      <c r="N137" s="34"/>
    </row>
    <row r="138" spans="1:27" s="31" customFormat="1" ht="24.6" customHeight="1" x14ac:dyDescent="0.6">
      <c r="A138" s="31" t="s">
        <v>97</v>
      </c>
      <c r="G138" s="15">
        <v>-3701996.61</v>
      </c>
      <c r="H138" s="15"/>
      <c r="I138" s="15">
        <v>-2589530.19</v>
      </c>
      <c r="J138" s="15"/>
      <c r="K138" s="15">
        <v>-1764192.51</v>
      </c>
      <c r="L138" s="15"/>
      <c r="M138" s="15">
        <v>-688701.65</v>
      </c>
      <c r="N138" s="34"/>
    </row>
    <row r="139" spans="1:27" s="31" customFormat="1" ht="24.75" customHeight="1" x14ac:dyDescent="0.6">
      <c r="A139" s="31" t="s">
        <v>98</v>
      </c>
      <c r="B139" s="58"/>
      <c r="G139" s="15">
        <v>-62334040.270000003</v>
      </c>
      <c r="H139" s="15"/>
      <c r="I139" s="15">
        <v>-62190090.759999998</v>
      </c>
      <c r="J139" s="15"/>
      <c r="K139" s="15">
        <v>-52956113.229999997</v>
      </c>
      <c r="L139" s="15"/>
      <c r="M139" s="15">
        <v>-48748587.82</v>
      </c>
    </row>
    <row r="140" spans="1:27" s="31" customFormat="1" ht="24.75" customHeight="1" x14ac:dyDescent="0.6">
      <c r="A140" s="43" t="s">
        <v>99</v>
      </c>
      <c r="B140" s="58"/>
      <c r="E140" s="45"/>
      <c r="G140" s="22">
        <v>-66036036.880000003</v>
      </c>
      <c r="H140" s="15"/>
      <c r="I140" s="22">
        <v>-64779620.949999996</v>
      </c>
      <c r="J140" s="15"/>
      <c r="K140" s="22">
        <v>-54720305.739999995</v>
      </c>
      <c r="L140" s="15"/>
      <c r="M140" s="22">
        <v>-49437289.469999999</v>
      </c>
    </row>
    <row r="141" spans="1:27" s="31" customFormat="1" ht="24.75" customHeight="1" x14ac:dyDescent="0.6">
      <c r="A141" s="31" t="s">
        <v>100</v>
      </c>
      <c r="B141" s="58"/>
      <c r="E141" s="45"/>
      <c r="G141" s="15">
        <v>1638176.4200000241</v>
      </c>
      <c r="H141" s="15"/>
      <c r="I141" s="15">
        <v>299171.85000000894</v>
      </c>
      <c r="J141" s="15"/>
      <c r="K141" s="15">
        <v>4482183.1200000271</v>
      </c>
      <c r="L141" s="15"/>
      <c r="M141" s="15">
        <v>-9740424.3800000027</v>
      </c>
    </row>
    <row r="142" spans="1:27" s="31" customFormat="1" ht="24.75" customHeight="1" x14ac:dyDescent="0.6">
      <c r="A142" s="31" t="s">
        <v>101</v>
      </c>
      <c r="B142" s="58"/>
      <c r="E142" s="45"/>
      <c r="G142" s="15">
        <v>-522325.74</v>
      </c>
      <c r="H142" s="15"/>
      <c r="I142" s="15">
        <v>-621097.43999999994</v>
      </c>
      <c r="J142" s="15"/>
      <c r="K142" s="15">
        <v>-181352.19</v>
      </c>
      <c r="L142" s="15"/>
      <c r="M142" s="15">
        <v>-216057.94</v>
      </c>
    </row>
    <row r="143" spans="1:27" s="31" customFormat="1" ht="24.75" customHeight="1" x14ac:dyDescent="0.6">
      <c r="A143" s="31" t="s">
        <v>102</v>
      </c>
      <c r="B143" s="58"/>
      <c r="E143" s="45"/>
      <c r="G143" s="28">
        <v>281662.52</v>
      </c>
      <c r="H143" s="15"/>
      <c r="I143" s="28">
        <v>329776.82</v>
      </c>
      <c r="J143" s="15"/>
      <c r="K143" s="28">
        <v>118686.78</v>
      </c>
      <c r="L143" s="15"/>
      <c r="M143" s="28">
        <v>401613.77</v>
      </c>
    </row>
    <row r="144" spans="1:27" s="31" customFormat="1" ht="24.75" customHeight="1" x14ac:dyDescent="0.6">
      <c r="A144" s="43" t="s">
        <v>103</v>
      </c>
      <c r="G144" s="15">
        <v>1397513.2000000242</v>
      </c>
      <c r="H144" s="15"/>
      <c r="I144" s="15">
        <v>7851.2300000090036</v>
      </c>
      <c r="J144" s="15"/>
      <c r="K144" s="15">
        <v>4419517.710000027</v>
      </c>
      <c r="L144" s="15"/>
      <c r="M144" s="15">
        <v>-9554868.5500000026</v>
      </c>
      <c r="O144" s="52"/>
      <c r="P144" s="52"/>
      <c r="Q144" s="52"/>
      <c r="R144" s="52"/>
      <c r="S144" s="52"/>
      <c r="T144" s="52"/>
      <c r="U144" s="52"/>
      <c r="V144" s="52"/>
      <c r="W144" s="52"/>
      <c r="X144" s="52"/>
      <c r="Y144" s="52"/>
      <c r="Z144" s="52"/>
      <c r="AA144" s="52"/>
    </row>
    <row r="145" spans="1:27" s="31" customFormat="1" ht="24.75" customHeight="1" x14ac:dyDescent="0.6">
      <c r="A145" s="73" t="s">
        <v>104</v>
      </c>
      <c r="E145" s="83" t="s">
        <v>105</v>
      </c>
      <c r="G145" s="28">
        <v>-6073755.7800000003</v>
      </c>
      <c r="H145" s="15"/>
      <c r="I145" s="28">
        <v>-3390516.47</v>
      </c>
      <c r="J145" s="15"/>
      <c r="K145" s="28">
        <v>-5092513.47</v>
      </c>
      <c r="L145" s="15"/>
      <c r="M145" s="28">
        <v>-1918438.3</v>
      </c>
      <c r="O145" s="84"/>
      <c r="P145" s="84"/>
      <c r="Q145" s="52"/>
      <c r="R145" s="52"/>
      <c r="S145" s="52"/>
    </row>
    <row r="146" spans="1:27" s="31" customFormat="1" ht="24.75" customHeight="1" thickBot="1" x14ac:dyDescent="0.65">
      <c r="A146" s="57" t="s">
        <v>106</v>
      </c>
      <c r="E146" s="83"/>
      <c r="G146" s="29">
        <v>-4676242.5799999759</v>
      </c>
      <c r="H146" s="15"/>
      <c r="I146" s="29">
        <v>-3382665.2399999914</v>
      </c>
      <c r="J146" s="15"/>
      <c r="K146" s="29">
        <v>-672995.75999997277</v>
      </c>
      <c r="L146" s="15"/>
      <c r="M146" s="29">
        <v>-11473306.850000003</v>
      </c>
      <c r="O146" s="52"/>
      <c r="P146" s="52"/>
      <c r="Q146" s="52"/>
      <c r="R146" s="52"/>
      <c r="S146" s="52"/>
      <c r="T146" s="52"/>
      <c r="U146" s="52"/>
      <c r="V146" s="52"/>
      <c r="W146" s="52"/>
      <c r="X146" s="52"/>
      <c r="Y146" s="52"/>
      <c r="Z146" s="52"/>
      <c r="AA146" s="52"/>
    </row>
    <row r="147" spans="1:27" s="31" customFormat="1" ht="8.4" customHeight="1" thickTop="1" x14ac:dyDescent="0.6">
      <c r="A147" s="44"/>
      <c r="E147" s="83"/>
      <c r="G147" s="15"/>
      <c r="H147" s="15"/>
      <c r="I147" s="15"/>
      <c r="J147" s="15"/>
      <c r="K147" s="15"/>
      <c r="L147" s="15"/>
      <c r="M147" s="15"/>
      <c r="O147" s="52"/>
      <c r="P147" s="52"/>
      <c r="Q147" s="52"/>
      <c r="R147" s="52"/>
      <c r="S147" s="52"/>
    </row>
    <row r="148" spans="1:27" s="31" customFormat="1" ht="24.75" customHeight="1" x14ac:dyDescent="0.6">
      <c r="A148" s="44" t="s">
        <v>107</v>
      </c>
      <c r="E148" s="83"/>
      <c r="G148" s="15"/>
      <c r="H148" s="15"/>
      <c r="I148" s="15"/>
      <c r="J148" s="15"/>
      <c r="K148" s="15"/>
      <c r="L148" s="15"/>
      <c r="M148" s="15"/>
      <c r="O148" s="52"/>
      <c r="P148" s="52"/>
      <c r="Q148" s="52"/>
      <c r="R148" s="52"/>
      <c r="S148" s="52"/>
    </row>
    <row r="149" spans="1:27" s="31" customFormat="1" ht="24.75" customHeight="1" x14ac:dyDescent="0.6">
      <c r="A149" s="44"/>
      <c r="B149" s="31" t="s">
        <v>108</v>
      </c>
      <c r="E149" s="83"/>
      <c r="G149" s="12">
        <v>-4639311.4699999755</v>
      </c>
      <c r="H149" s="12"/>
      <c r="I149" s="12">
        <v>-3028947.7299999911</v>
      </c>
      <c r="J149" s="12"/>
      <c r="K149" s="12">
        <v>-672995.75999997277</v>
      </c>
      <c r="L149" s="12"/>
      <c r="M149" s="12">
        <v>-11473306.850000003</v>
      </c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</row>
    <row r="150" spans="1:27" s="31" customFormat="1" ht="24.75" customHeight="1" x14ac:dyDescent="0.6">
      <c r="A150" s="44"/>
      <c r="B150" s="31" t="s">
        <v>109</v>
      </c>
      <c r="E150" s="83"/>
      <c r="G150" s="15">
        <v>-36931.11</v>
      </c>
      <c r="H150" s="15"/>
      <c r="I150" s="15">
        <v>-353717.51</v>
      </c>
      <c r="J150" s="15"/>
      <c r="K150" s="15">
        <v>0</v>
      </c>
      <c r="L150" s="15"/>
      <c r="M150" s="15">
        <v>0</v>
      </c>
      <c r="O150" s="52"/>
      <c r="P150" s="52"/>
      <c r="Q150" s="52"/>
      <c r="R150" s="52"/>
      <c r="S150" s="52"/>
    </row>
    <row r="151" spans="1:27" s="31" customFormat="1" ht="24.75" customHeight="1" thickBot="1" x14ac:dyDescent="0.65">
      <c r="A151" s="44"/>
      <c r="E151" s="83"/>
      <c r="G151" s="85">
        <v>-4676242.5799999759</v>
      </c>
      <c r="H151" s="15"/>
      <c r="I151" s="85">
        <v>-3382665.2399999909</v>
      </c>
      <c r="J151" s="15"/>
      <c r="K151" s="85">
        <v>-672995.75999997277</v>
      </c>
      <c r="L151" s="15"/>
      <c r="M151" s="85">
        <v>-11473306.850000003</v>
      </c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</row>
    <row r="152" spans="1:27" s="31" customFormat="1" ht="10.199999999999999" customHeight="1" thickTop="1" x14ac:dyDescent="0.6">
      <c r="E152" s="83"/>
      <c r="F152" s="31">
        <v>0</v>
      </c>
      <c r="G152" s="15"/>
      <c r="H152" s="15">
        <v>2.7539158874746044E-2</v>
      </c>
      <c r="I152" s="15"/>
      <c r="J152" s="15">
        <v>0</v>
      </c>
      <c r="K152" s="15"/>
      <c r="L152" s="15">
        <v>3.545885689359865E-2</v>
      </c>
      <c r="M152" s="15"/>
      <c r="O152" s="52"/>
      <c r="P152" s="52"/>
      <c r="Q152" s="52"/>
      <c r="R152" s="52"/>
      <c r="S152" s="52"/>
    </row>
    <row r="153" spans="1:27" s="31" customFormat="1" ht="21.75" customHeight="1" x14ac:dyDescent="0.6">
      <c r="E153" s="83"/>
      <c r="G153" s="15"/>
      <c r="H153" s="15"/>
      <c r="I153" s="15"/>
      <c r="J153" s="15"/>
      <c r="K153" s="73"/>
      <c r="L153" s="15"/>
      <c r="M153" s="15"/>
      <c r="O153" s="52"/>
      <c r="P153" s="15"/>
      <c r="Q153" s="52"/>
      <c r="R153" s="52"/>
      <c r="S153" s="52"/>
    </row>
    <row r="154" spans="1:27" s="31" customFormat="1" ht="24.75" customHeight="1" x14ac:dyDescent="0.6">
      <c r="A154" s="44" t="s">
        <v>110</v>
      </c>
      <c r="E154" s="83"/>
      <c r="G154" s="15"/>
      <c r="H154" s="15"/>
      <c r="I154" s="15"/>
      <c r="J154" s="15"/>
      <c r="K154" s="15"/>
      <c r="L154" s="15"/>
      <c r="M154" s="15"/>
      <c r="O154" s="52"/>
      <c r="P154" s="52"/>
      <c r="Q154" s="52"/>
      <c r="R154" s="52"/>
      <c r="S154" s="52"/>
    </row>
    <row r="155" spans="1:27" s="31" customFormat="1" ht="24.75" customHeight="1" x14ac:dyDescent="0.6">
      <c r="A155" s="44"/>
      <c r="B155" s="44" t="s">
        <v>111</v>
      </c>
      <c r="E155" s="86">
        <v>3.13</v>
      </c>
      <c r="F155" s="31">
        <v>0</v>
      </c>
      <c r="G155" s="87">
        <v>-5.7989213343010576E-3</v>
      </c>
      <c r="H155" s="12">
        <v>0</v>
      </c>
      <c r="I155" s="87">
        <v>-3.7860423309711089E-3</v>
      </c>
      <c r="J155" s="12">
        <v>0</v>
      </c>
      <c r="K155" s="87">
        <v>-8.4121307564590344E-4</v>
      </c>
      <c r="L155" s="12">
        <v>0</v>
      </c>
      <c r="M155" s="87">
        <v>-1.434109442698139E-2</v>
      </c>
      <c r="O155" s="52"/>
      <c r="P155" s="52"/>
      <c r="Q155" s="52"/>
      <c r="R155" s="52"/>
      <c r="S155" s="52"/>
    </row>
    <row r="156" spans="1:27" s="31" customFormat="1" ht="23.4" x14ac:dyDescent="0.6">
      <c r="A156" s="44"/>
      <c r="B156" s="44"/>
      <c r="C156" s="31" t="s">
        <v>112</v>
      </c>
      <c r="E156" s="45"/>
      <c r="F156" s="31">
        <v>800030075</v>
      </c>
      <c r="G156" s="5">
        <v>800030075</v>
      </c>
      <c r="H156" s="15">
        <v>800030075</v>
      </c>
      <c r="I156" s="5">
        <v>800030075</v>
      </c>
      <c r="J156" s="5">
        <v>800030075</v>
      </c>
      <c r="K156" s="5">
        <v>800030075</v>
      </c>
      <c r="L156" s="5">
        <v>800030075</v>
      </c>
      <c r="M156" s="5">
        <v>800030075</v>
      </c>
      <c r="O156" s="52"/>
      <c r="P156" s="52"/>
      <c r="Q156" s="52"/>
      <c r="R156" s="52"/>
      <c r="S156" s="52"/>
    </row>
    <row r="157" spans="1:27" s="31" customFormat="1" ht="6.6" customHeight="1" x14ac:dyDescent="0.6">
      <c r="A157" s="44"/>
      <c r="B157" s="44"/>
      <c r="E157" s="45"/>
      <c r="G157" s="15"/>
      <c r="H157" s="15"/>
      <c r="I157" s="15"/>
      <c r="J157" s="15"/>
      <c r="K157" s="15"/>
      <c r="L157" s="15"/>
      <c r="M157" s="15"/>
      <c r="O157" s="52"/>
      <c r="P157" s="52"/>
      <c r="Q157" s="52"/>
      <c r="R157" s="52"/>
      <c r="S157" s="52"/>
    </row>
    <row r="158" spans="1:27" s="31" customFormat="1" ht="14.4" customHeight="1" x14ac:dyDescent="0.6">
      <c r="A158" s="44"/>
      <c r="B158" s="44"/>
      <c r="E158" s="45"/>
      <c r="G158" s="15"/>
      <c r="H158" s="15"/>
      <c r="I158" s="15"/>
      <c r="J158" s="15"/>
      <c r="K158" s="15"/>
      <c r="L158" s="15"/>
      <c r="M158" s="15"/>
      <c r="O158" s="52"/>
      <c r="P158" s="52"/>
      <c r="Q158" s="52"/>
      <c r="R158" s="52"/>
      <c r="S158" s="52"/>
    </row>
    <row r="159" spans="1:27" s="31" customFormat="1" ht="23.4" x14ac:dyDescent="0.6">
      <c r="A159" s="44"/>
      <c r="B159" s="44"/>
      <c r="E159" s="45"/>
      <c r="G159" s="15"/>
      <c r="H159" s="15"/>
      <c r="I159" s="15"/>
      <c r="J159" s="15"/>
      <c r="K159" s="15"/>
      <c r="L159" s="15"/>
      <c r="M159" s="15"/>
      <c r="O159" s="52"/>
      <c r="P159" s="52"/>
      <c r="Q159" s="52"/>
      <c r="R159" s="52"/>
      <c r="S159" s="52"/>
    </row>
    <row r="160" spans="1:27" s="31" customFormat="1" ht="25.2" customHeight="1" x14ac:dyDescent="0.6">
      <c r="A160" s="44"/>
      <c r="E160" s="45"/>
      <c r="G160" s="15"/>
      <c r="H160" s="15"/>
      <c r="I160" s="15"/>
      <c r="J160" s="15"/>
      <c r="K160" s="15"/>
      <c r="L160" s="15"/>
      <c r="M160" s="15"/>
      <c r="O160" s="52"/>
      <c r="P160" s="52"/>
      <c r="Q160" s="52"/>
      <c r="R160" s="52"/>
      <c r="S160" s="52"/>
    </row>
    <row r="161" spans="1:19" s="31" customFormat="1" ht="41.4" customHeight="1" x14ac:dyDescent="0.6">
      <c r="A161" s="44"/>
      <c r="E161" s="45"/>
      <c r="G161" s="15"/>
      <c r="H161" s="15"/>
      <c r="I161" s="15"/>
      <c r="J161" s="15"/>
      <c r="K161" s="15"/>
      <c r="L161" s="15"/>
      <c r="M161" s="15"/>
      <c r="O161" s="52"/>
      <c r="P161" s="52"/>
      <c r="Q161" s="52"/>
      <c r="R161" s="52"/>
      <c r="S161" s="52"/>
    </row>
    <row r="162" spans="1:19" s="31" customFormat="1" ht="23.4" x14ac:dyDescent="0.6">
      <c r="A162" s="44"/>
      <c r="E162" s="45"/>
      <c r="G162" s="15"/>
      <c r="H162" s="15"/>
      <c r="I162" s="15"/>
      <c r="J162" s="15"/>
      <c r="K162" s="15"/>
      <c r="L162" s="15"/>
      <c r="M162" s="15"/>
      <c r="O162" s="52"/>
      <c r="P162" s="52"/>
      <c r="Q162" s="52"/>
      <c r="R162" s="52"/>
      <c r="S162" s="52"/>
    </row>
    <row r="163" spans="1:19" s="31" customFormat="1" ht="23.4" x14ac:dyDescent="0.6">
      <c r="A163" s="50" t="s">
        <v>38</v>
      </c>
      <c r="B163" s="44"/>
      <c r="G163" s="73"/>
      <c r="H163" s="73"/>
      <c r="I163" s="73"/>
      <c r="J163" s="73"/>
      <c r="K163" s="73"/>
      <c r="L163" s="73"/>
      <c r="M163" s="88" t="s">
        <v>113</v>
      </c>
    </row>
    <row r="164" spans="1:19" ht="21.6" customHeight="1" x14ac:dyDescent="0.6">
      <c r="A164" s="185" t="s">
        <v>0</v>
      </c>
      <c r="B164" s="185"/>
      <c r="C164" s="185"/>
      <c r="D164" s="185"/>
      <c r="E164" s="185"/>
      <c r="F164" s="185"/>
      <c r="G164" s="185"/>
      <c r="H164" s="185"/>
      <c r="I164" s="185"/>
      <c r="J164" s="185"/>
      <c r="K164" s="185"/>
      <c r="L164" s="185"/>
      <c r="M164" s="185"/>
    </row>
    <row r="165" spans="1:19" ht="21.6" customHeight="1" x14ac:dyDescent="0.6">
      <c r="A165" s="182" t="s">
        <v>114</v>
      </c>
      <c r="B165" s="182"/>
      <c r="C165" s="182"/>
      <c r="D165" s="182"/>
      <c r="E165" s="182"/>
      <c r="F165" s="182"/>
      <c r="G165" s="182"/>
      <c r="H165" s="182"/>
      <c r="I165" s="182"/>
      <c r="J165" s="182"/>
      <c r="K165" s="182"/>
      <c r="L165" s="182"/>
      <c r="M165" s="182"/>
    </row>
    <row r="166" spans="1:19" ht="21.6" customHeight="1" x14ac:dyDescent="0.6">
      <c r="A166" s="183" t="s">
        <v>82</v>
      </c>
      <c r="B166" s="183"/>
      <c r="C166" s="183"/>
      <c r="D166" s="183"/>
      <c r="E166" s="183"/>
      <c r="F166" s="183"/>
      <c r="G166" s="183"/>
      <c r="H166" s="183"/>
      <c r="I166" s="183"/>
      <c r="J166" s="183"/>
      <c r="K166" s="183"/>
      <c r="L166" s="183"/>
      <c r="M166" s="183"/>
    </row>
    <row r="167" spans="1:19" ht="21.6" customHeight="1" x14ac:dyDescent="0.6">
      <c r="A167" s="89"/>
      <c r="B167" s="89"/>
      <c r="C167" s="89"/>
      <c r="D167" s="89"/>
      <c r="E167" s="89"/>
      <c r="F167" s="89"/>
      <c r="G167" s="90" t="s">
        <v>3</v>
      </c>
      <c r="H167" s="90"/>
      <c r="I167" s="90"/>
      <c r="J167" s="90"/>
      <c r="K167" s="90"/>
      <c r="L167" s="90"/>
      <c r="M167" s="90"/>
    </row>
    <row r="168" spans="1:19" ht="21.6" customHeight="1" x14ac:dyDescent="0.6">
      <c r="A168" s="89"/>
      <c r="B168" s="89"/>
      <c r="C168" s="89"/>
      <c r="D168" s="89"/>
      <c r="E168" s="89"/>
      <c r="F168" s="89"/>
      <c r="G168" s="184" t="s">
        <v>4</v>
      </c>
      <c r="H168" s="184"/>
      <c r="I168" s="184"/>
      <c r="J168" s="89"/>
      <c r="K168" s="184" t="s">
        <v>5</v>
      </c>
      <c r="L168" s="184"/>
      <c r="M168" s="184"/>
    </row>
    <row r="169" spans="1:19" ht="21.6" customHeight="1" x14ac:dyDescent="0.6">
      <c r="A169" s="89"/>
      <c r="B169" s="89"/>
      <c r="C169" s="89"/>
      <c r="D169" s="89"/>
      <c r="E169" s="75" t="s">
        <v>6</v>
      </c>
      <c r="F169" s="89"/>
      <c r="G169" s="91">
        <v>2567</v>
      </c>
      <c r="H169" s="92"/>
      <c r="I169" s="91">
        <v>2566</v>
      </c>
      <c r="J169" s="93"/>
      <c r="K169" s="91">
        <v>2567</v>
      </c>
      <c r="L169" s="42"/>
      <c r="M169" s="91">
        <v>2566</v>
      </c>
    </row>
    <row r="170" spans="1:19" ht="21.6" customHeight="1" x14ac:dyDescent="0.6">
      <c r="A170" s="89"/>
      <c r="B170" s="89"/>
      <c r="C170" s="89"/>
      <c r="D170" s="89"/>
      <c r="E170" s="79"/>
      <c r="F170" s="89"/>
      <c r="G170" s="94"/>
      <c r="H170" s="94"/>
      <c r="I170" s="94"/>
      <c r="J170" s="94"/>
      <c r="K170" s="94"/>
      <c r="L170" s="94"/>
      <c r="M170" s="94"/>
    </row>
    <row r="171" spans="1:19" ht="21.6" customHeight="1" x14ac:dyDescent="0.6">
      <c r="A171" s="95" t="s">
        <v>106</v>
      </c>
      <c r="B171" s="96"/>
      <c r="C171" s="89"/>
      <c r="D171" s="89"/>
      <c r="E171" s="89"/>
      <c r="F171" s="89"/>
      <c r="G171" s="97">
        <v>-4676242.5799999759</v>
      </c>
      <c r="H171" s="97"/>
      <c r="I171" s="97">
        <v>-3382665.2399999914</v>
      </c>
      <c r="J171" s="97"/>
      <c r="K171" s="97">
        <v>-672995.75999997277</v>
      </c>
      <c r="L171" s="97"/>
      <c r="M171" s="97">
        <v>-11473306.850000003</v>
      </c>
    </row>
    <row r="172" spans="1:19" ht="21.6" customHeight="1" x14ac:dyDescent="0.6">
      <c r="A172" s="95" t="s">
        <v>115</v>
      </c>
      <c r="B172" s="96"/>
      <c r="C172" s="89"/>
      <c r="D172" s="89"/>
      <c r="E172" s="89"/>
      <c r="F172" s="89"/>
      <c r="G172" s="97"/>
      <c r="H172" s="97"/>
      <c r="I172" s="97"/>
      <c r="J172" s="97"/>
      <c r="K172" s="97"/>
      <c r="L172" s="97"/>
      <c r="M172" s="97"/>
    </row>
    <row r="173" spans="1:19" ht="21.6" customHeight="1" x14ac:dyDescent="0.6">
      <c r="A173" s="98"/>
      <c r="B173" s="89" t="s">
        <v>116</v>
      </c>
      <c r="C173" s="89"/>
      <c r="D173" s="89"/>
      <c r="E173" s="89"/>
      <c r="F173" s="89"/>
      <c r="G173" s="97"/>
      <c r="H173" s="97"/>
      <c r="I173" s="97"/>
      <c r="J173" s="97"/>
      <c r="K173" s="97"/>
      <c r="L173" s="97"/>
      <c r="M173" s="97"/>
    </row>
    <row r="174" spans="1:19" ht="21.6" customHeight="1" x14ac:dyDescent="0.6">
      <c r="A174" s="98"/>
      <c r="B174" s="89"/>
      <c r="C174" s="98" t="s">
        <v>117</v>
      </c>
      <c r="D174" s="89"/>
      <c r="E174" s="89"/>
      <c r="F174" s="89"/>
      <c r="G174" s="99"/>
      <c r="H174" s="97"/>
      <c r="I174" s="99"/>
      <c r="J174" s="97"/>
      <c r="K174" s="99"/>
      <c r="L174" s="97"/>
      <c r="M174" s="99"/>
    </row>
    <row r="175" spans="1:19" ht="21.6" customHeight="1" x14ac:dyDescent="0.6">
      <c r="A175" s="98"/>
      <c r="B175" s="89"/>
      <c r="C175" s="98"/>
      <c r="D175" s="89" t="s">
        <v>118</v>
      </c>
      <c r="E175" s="89"/>
      <c r="F175" s="89"/>
      <c r="G175" s="100">
        <v>12859673.98</v>
      </c>
      <c r="H175" s="97"/>
      <c r="I175" s="100">
        <v>6334239</v>
      </c>
      <c r="J175" s="97"/>
      <c r="K175" s="100">
        <v>12859673.98</v>
      </c>
      <c r="L175" s="97"/>
      <c r="M175" s="100">
        <v>6334239</v>
      </c>
    </row>
    <row r="176" spans="1:19" ht="21.6" customHeight="1" x14ac:dyDescent="0.6">
      <c r="A176" s="98"/>
      <c r="B176" s="89"/>
      <c r="C176" s="98" t="s">
        <v>119</v>
      </c>
      <c r="D176" s="89"/>
      <c r="E176" s="89"/>
      <c r="F176" s="89"/>
      <c r="G176" s="101">
        <v>-2571934.7999999998</v>
      </c>
      <c r="H176" s="97"/>
      <c r="I176" s="101">
        <v>-1266847.8</v>
      </c>
      <c r="J176" s="97"/>
      <c r="K176" s="101">
        <v>-2571934.7999999998</v>
      </c>
      <c r="L176" s="97"/>
      <c r="M176" s="101">
        <v>-1266847.8</v>
      </c>
    </row>
    <row r="177" spans="1:13" ht="21.6" customHeight="1" x14ac:dyDescent="0.6">
      <c r="A177" s="98"/>
      <c r="B177" s="89"/>
      <c r="C177" s="98" t="s">
        <v>117</v>
      </c>
      <c r="D177" s="89"/>
      <c r="E177" s="89"/>
      <c r="F177" s="89"/>
      <c r="G177" s="97"/>
      <c r="H177" s="97"/>
      <c r="I177" s="97"/>
      <c r="J177" s="97"/>
      <c r="K177" s="97"/>
      <c r="L177" s="97"/>
      <c r="M177" s="97"/>
    </row>
    <row r="178" spans="1:13" ht="21.6" customHeight="1" x14ac:dyDescent="0.6">
      <c r="A178" s="98"/>
      <c r="B178" s="89"/>
      <c r="C178" s="98"/>
      <c r="D178" s="102" t="s">
        <v>120</v>
      </c>
      <c r="E178" s="89"/>
      <c r="F178" s="89"/>
      <c r="G178" s="97">
        <v>10287739.18</v>
      </c>
      <c r="H178" s="97"/>
      <c r="I178" s="97">
        <v>5067391.2</v>
      </c>
      <c r="J178" s="97"/>
      <c r="K178" s="97">
        <v>10287739.18</v>
      </c>
      <c r="L178" s="97"/>
      <c r="M178" s="97">
        <v>5067391.2</v>
      </c>
    </row>
    <row r="179" spans="1:13" ht="21.6" customHeight="1" x14ac:dyDescent="0.6">
      <c r="A179" s="98"/>
      <c r="B179" s="89"/>
      <c r="C179" s="98" t="s">
        <v>121</v>
      </c>
      <c r="D179" s="102"/>
      <c r="E179" s="89"/>
      <c r="F179" s="89"/>
      <c r="G179" s="97">
        <v>4158376.62</v>
      </c>
      <c r="H179" s="97"/>
      <c r="I179" s="97">
        <v>577375.92000000004</v>
      </c>
      <c r="J179" s="97"/>
      <c r="K179" s="97">
        <v>4158376.62</v>
      </c>
      <c r="L179" s="97"/>
      <c r="M179" s="97">
        <v>577375.92000000004</v>
      </c>
    </row>
    <row r="180" spans="1:13" ht="21.6" customHeight="1" x14ac:dyDescent="0.6">
      <c r="A180" s="89"/>
      <c r="B180" s="89"/>
      <c r="C180" s="98" t="s">
        <v>122</v>
      </c>
      <c r="D180" s="98"/>
      <c r="E180" s="103">
        <v>15</v>
      </c>
      <c r="F180" s="89"/>
      <c r="G180" s="99">
        <v>0</v>
      </c>
      <c r="H180" s="97"/>
      <c r="I180" s="99">
        <v>6944049.2800000003</v>
      </c>
      <c r="J180" s="97"/>
      <c r="K180" s="99">
        <v>0</v>
      </c>
      <c r="L180" s="97"/>
      <c r="M180" s="99">
        <v>5734626.1900000004</v>
      </c>
    </row>
    <row r="181" spans="1:13" ht="21.6" customHeight="1" x14ac:dyDescent="0.6">
      <c r="A181" s="89"/>
      <c r="B181" s="89"/>
      <c r="C181" s="98" t="s">
        <v>119</v>
      </c>
      <c r="D181" s="89"/>
      <c r="E181" s="103"/>
      <c r="F181" s="89"/>
      <c r="G181" s="101">
        <v>0</v>
      </c>
      <c r="H181" s="97"/>
      <c r="I181" s="101">
        <v>-1388809.8560000001</v>
      </c>
      <c r="J181" s="97"/>
      <c r="K181" s="101">
        <v>0</v>
      </c>
      <c r="L181" s="97"/>
      <c r="M181" s="101">
        <v>-1146925.2380000001</v>
      </c>
    </row>
    <row r="182" spans="1:13" ht="21.6" customHeight="1" x14ac:dyDescent="0.6">
      <c r="A182" s="89"/>
      <c r="B182" s="89"/>
      <c r="C182" s="98" t="s">
        <v>123</v>
      </c>
      <c r="D182" s="98"/>
      <c r="E182" s="103"/>
      <c r="F182" s="89"/>
      <c r="G182" s="97">
        <v>0</v>
      </c>
      <c r="H182" s="97"/>
      <c r="I182" s="97">
        <v>5555239.4240000006</v>
      </c>
      <c r="J182" s="97"/>
      <c r="K182" s="97">
        <v>0</v>
      </c>
      <c r="L182" s="97"/>
      <c r="M182" s="97">
        <v>4587700.9520000005</v>
      </c>
    </row>
    <row r="183" spans="1:13" ht="21.6" customHeight="1" x14ac:dyDescent="0.6">
      <c r="A183" s="98" t="s">
        <v>124</v>
      </c>
      <c r="B183" s="89"/>
      <c r="C183" s="89"/>
      <c r="D183" s="89"/>
      <c r="E183" s="89"/>
      <c r="F183" s="89"/>
      <c r="G183" s="104">
        <v>14446115.800000001</v>
      </c>
      <c r="H183" s="97"/>
      <c r="I183" s="104">
        <v>11200006.544000002</v>
      </c>
      <c r="J183" s="97"/>
      <c r="K183" s="104">
        <v>14446115.800000001</v>
      </c>
      <c r="L183" s="97"/>
      <c r="M183" s="104">
        <v>10232468.072000001</v>
      </c>
    </row>
    <row r="184" spans="1:13" ht="21.6" customHeight="1" x14ac:dyDescent="0.6">
      <c r="A184" s="98"/>
      <c r="B184" s="89"/>
      <c r="C184" s="89"/>
      <c r="D184" s="89"/>
      <c r="E184" s="89"/>
      <c r="F184" s="89"/>
      <c r="G184" s="97"/>
      <c r="H184" s="97"/>
      <c r="I184" s="97"/>
      <c r="J184" s="97"/>
      <c r="K184" s="97"/>
      <c r="L184" s="97"/>
      <c r="M184" s="97"/>
    </row>
    <row r="185" spans="1:13" ht="21.6" customHeight="1" thickBot="1" x14ac:dyDescent="0.65">
      <c r="A185" s="89"/>
      <c r="B185" s="98" t="s">
        <v>125</v>
      </c>
      <c r="C185" s="89"/>
      <c r="D185" s="89"/>
      <c r="E185" s="89"/>
      <c r="F185" s="89">
        <f>SUM(F172:F184)</f>
        <v>0</v>
      </c>
      <c r="G185" s="105">
        <v>9769873.2200000249</v>
      </c>
      <c r="H185" s="89"/>
      <c r="I185" s="105">
        <v>7817341.3040000107</v>
      </c>
      <c r="J185" s="97"/>
      <c r="K185" s="105">
        <v>13773120.040000029</v>
      </c>
      <c r="L185" s="97"/>
      <c r="M185" s="105">
        <v>-1240838.7780000027</v>
      </c>
    </row>
    <row r="186" spans="1:13" ht="21.6" customHeight="1" thickTop="1" x14ac:dyDescent="0.6">
      <c r="A186" s="89"/>
      <c r="B186" s="98"/>
      <c r="C186" s="89"/>
      <c r="D186" s="89"/>
      <c r="E186" s="89"/>
      <c r="F186" s="89"/>
      <c r="G186" s="97"/>
      <c r="H186" s="97"/>
      <c r="I186" s="97"/>
      <c r="J186" s="97"/>
      <c r="K186" s="97"/>
      <c r="L186" s="97"/>
      <c r="M186" s="97"/>
    </row>
    <row r="187" spans="1:13" ht="21.6" customHeight="1" x14ac:dyDescent="0.6">
      <c r="A187" s="89"/>
      <c r="B187" s="89" t="s">
        <v>126</v>
      </c>
      <c r="C187" s="89"/>
      <c r="D187" s="89"/>
      <c r="E187" s="89"/>
      <c r="F187" s="89"/>
      <c r="G187" s="97"/>
      <c r="H187" s="97"/>
      <c r="I187" s="97"/>
      <c r="J187" s="97"/>
      <c r="K187" s="97"/>
      <c r="L187" s="97"/>
      <c r="M187" s="97"/>
    </row>
    <row r="188" spans="1:13" ht="21.6" customHeight="1" x14ac:dyDescent="0.6">
      <c r="A188" s="89"/>
      <c r="B188" s="98"/>
      <c r="C188" s="89" t="s">
        <v>108</v>
      </c>
      <c r="D188" s="89"/>
      <c r="E188" s="89"/>
      <c r="F188" s="89"/>
      <c r="G188" s="97">
        <v>9806804.3300000243</v>
      </c>
      <c r="H188" s="89"/>
      <c r="I188" s="97">
        <v>8171058.8140000105</v>
      </c>
      <c r="J188" s="97"/>
      <c r="K188" s="97">
        <v>13773120.040000029</v>
      </c>
      <c r="L188" s="97"/>
      <c r="M188" s="97">
        <v>-1240838.7780000027</v>
      </c>
    </row>
    <row r="189" spans="1:13" ht="21.6" customHeight="1" x14ac:dyDescent="0.6">
      <c r="A189" s="89"/>
      <c r="B189" s="98"/>
      <c r="C189" s="89" t="s">
        <v>109</v>
      </c>
      <c r="D189" s="89"/>
      <c r="E189" s="89"/>
      <c r="F189" s="89"/>
      <c r="G189" s="106">
        <v>-36931.11</v>
      </c>
      <c r="H189" s="97"/>
      <c r="I189" s="106">
        <v>-353717.51</v>
      </c>
      <c r="J189" s="97"/>
      <c r="K189" s="106">
        <v>0</v>
      </c>
      <c r="L189" s="97"/>
      <c r="M189" s="106">
        <v>0</v>
      </c>
    </row>
    <row r="190" spans="1:13" ht="21.6" customHeight="1" thickBot="1" x14ac:dyDescent="0.65">
      <c r="A190" s="89"/>
      <c r="B190" s="98"/>
      <c r="C190" s="89"/>
      <c r="D190" s="89"/>
      <c r="E190" s="89"/>
      <c r="F190" s="89"/>
      <c r="G190" s="105">
        <v>9769873.2200000249</v>
      </c>
      <c r="H190" s="97"/>
      <c r="I190" s="105">
        <v>7817341.3040000107</v>
      </c>
      <c r="J190" s="97"/>
      <c r="K190" s="105">
        <v>13773120.040000029</v>
      </c>
      <c r="L190" s="97"/>
      <c r="M190" s="105">
        <v>-1240838.7780000027</v>
      </c>
    </row>
    <row r="191" spans="1:13" ht="21.6" customHeight="1" thickTop="1" x14ac:dyDescent="0.6">
      <c r="A191" s="89"/>
      <c r="B191" s="89"/>
      <c r="C191" s="89"/>
      <c r="D191" s="89"/>
      <c r="E191" s="89"/>
      <c r="F191" s="89"/>
      <c r="G191" s="107"/>
      <c r="H191" s="97"/>
      <c r="I191" s="97"/>
      <c r="J191" s="97"/>
      <c r="K191" s="97"/>
      <c r="L191" s="97"/>
      <c r="M191" s="97"/>
    </row>
    <row r="192" spans="1:13" ht="21.6" customHeight="1" x14ac:dyDescent="0.6">
      <c r="A192" s="89"/>
      <c r="B192" s="89"/>
      <c r="C192" s="89"/>
      <c r="D192" s="89"/>
      <c r="E192" s="89"/>
      <c r="F192" s="89"/>
      <c r="G192" s="107"/>
      <c r="H192" s="97"/>
      <c r="I192" s="97"/>
      <c r="J192" s="97"/>
      <c r="K192" s="97"/>
      <c r="L192" s="97"/>
      <c r="M192" s="97"/>
    </row>
    <row r="193" spans="1:13" ht="21.6" customHeight="1" x14ac:dyDescent="0.6">
      <c r="A193" s="89"/>
      <c r="B193" s="89"/>
      <c r="C193" s="89"/>
      <c r="D193" s="89"/>
      <c r="E193" s="89"/>
      <c r="F193" s="89"/>
      <c r="G193" s="107"/>
      <c r="H193" s="97"/>
      <c r="I193" s="97"/>
      <c r="J193" s="97"/>
      <c r="K193" s="97"/>
      <c r="L193" s="97"/>
      <c r="M193" s="97"/>
    </row>
    <row r="194" spans="1:13" ht="21.6" customHeight="1" x14ac:dyDescent="0.6">
      <c r="A194" s="89"/>
      <c r="B194" s="89"/>
      <c r="C194" s="89"/>
      <c r="D194" s="89"/>
      <c r="E194" s="89"/>
      <c r="F194" s="89"/>
      <c r="G194" s="107"/>
      <c r="H194" s="97"/>
      <c r="I194" s="97"/>
      <c r="J194" s="97"/>
      <c r="K194" s="97"/>
      <c r="L194" s="97"/>
      <c r="M194" s="97"/>
    </row>
    <row r="195" spans="1:13" ht="21.6" customHeight="1" x14ac:dyDescent="0.6">
      <c r="A195" s="89"/>
      <c r="B195" s="89"/>
      <c r="C195" s="89"/>
      <c r="D195" s="89"/>
      <c r="E195" s="89"/>
      <c r="F195" s="89"/>
      <c r="G195" s="107"/>
      <c r="H195" s="97"/>
      <c r="I195" s="97"/>
      <c r="J195" s="97"/>
      <c r="K195" s="97"/>
      <c r="L195" s="97"/>
      <c r="M195" s="97"/>
    </row>
    <row r="196" spans="1:13" ht="21.6" customHeight="1" x14ac:dyDescent="0.6">
      <c r="A196" s="89"/>
      <c r="B196" s="89"/>
      <c r="C196" s="89"/>
      <c r="D196" s="89"/>
      <c r="E196" s="89"/>
      <c r="F196" s="89"/>
      <c r="G196" s="107"/>
      <c r="H196" s="89"/>
      <c r="I196" s="97"/>
      <c r="J196" s="97"/>
      <c r="K196" s="97"/>
      <c r="L196" s="97"/>
      <c r="M196" s="97"/>
    </row>
    <row r="197" spans="1:13" ht="21.6" customHeight="1" x14ac:dyDescent="0.6">
      <c r="A197" s="89"/>
      <c r="B197" s="89"/>
      <c r="C197" s="89"/>
      <c r="D197" s="89"/>
      <c r="E197" s="89"/>
      <c r="F197" s="89"/>
      <c r="G197" s="107"/>
      <c r="H197" s="97"/>
      <c r="I197" s="97"/>
      <c r="J197" s="97"/>
      <c r="K197" s="97"/>
      <c r="L197" s="97"/>
      <c r="M197" s="97"/>
    </row>
    <row r="198" spans="1:13" ht="21.6" customHeight="1" x14ac:dyDescent="0.6">
      <c r="A198" s="89"/>
      <c r="B198" s="89"/>
      <c r="C198" s="89"/>
      <c r="D198" s="89"/>
      <c r="E198" s="89"/>
      <c r="F198" s="89"/>
      <c r="G198" s="107"/>
      <c r="H198" s="97"/>
      <c r="I198" s="97"/>
      <c r="J198" s="97"/>
      <c r="K198" s="97"/>
      <c r="L198" s="97"/>
      <c r="M198" s="97"/>
    </row>
    <row r="199" spans="1:13" ht="21.6" customHeight="1" x14ac:dyDescent="0.6">
      <c r="A199" s="89"/>
      <c r="B199" s="89"/>
      <c r="C199" s="89"/>
      <c r="D199" s="89"/>
      <c r="E199" s="89"/>
      <c r="F199" s="89"/>
      <c r="G199" s="107"/>
      <c r="H199" s="97"/>
      <c r="I199" s="97"/>
      <c r="J199" s="97"/>
      <c r="K199" s="97"/>
      <c r="L199" s="97"/>
      <c r="M199" s="97"/>
    </row>
    <row r="200" spans="1:13" ht="21.6" customHeight="1" x14ac:dyDescent="0.6">
      <c r="A200" s="89"/>
      <c r="B200" s="89"/>
      <c r="C200" s="89"/>
      <c r="D200" s="89"/>
      <c r="E200" s="89"/>
      <c r="F200" s="89"/>
      <c r="G200" s="107"/>
      <c r="H200" s="97"/>
      <c r="I200" s="97"/>
      <c r="J200" s="97"/>
      <c r="K200" s="97"/>
      <c r="L200" s="97"/>
      <c r="M200" s="97"/>
    </row>
    <row r="201" spans="1:13" ht="21.6" customHeight="1" x14ac:dyDescent="0.6">
      <c r="A201" s="89"/>
      <c r="B201" s="89"/>
      <c r="C201" s="89"/>
      <c r="D201" s="89"/>
      <c r="E201" s="89"/>
      <c r="F201" s="89"/>
      <c r="G201" s="89"/>
      <c r="H201" s="89"/>
      <c r="I201" s="89"/>
      <c r="J201" s="89"/>
      <c r="K201" s="89"/>
      <c r="L201" s="89"/>
      <c r="M201" s="89"/>
    </row>
    <row r="202" spans="1:13" ht="21.6" customHeight="1" x14ac:dyDescent="0.6">
      <c r="A202" s="89"/>
      <c r="B202" s="89"/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</row>
    <row r="203" spans="1:13" ht="21.6" customHeight="1" x14ac:dyDescent="0.6">
      <c r="A203" s="89"/>
      <c r="B203" s="89"/>
      <c r="C203" s="89"/>
      <c r="D203" s="89"/>
      <c r="E203" s="89"/>
      <c r="F203" s="89"/>
      <c r="G203" s="89"/>
      <c r="H203" s="89"/>
      <c r="I203" s="89"/>
      <c r="J203" s="89"/>
      <c r="K203" s="89"/>
      <c r="L203" s="89"/>
      <c r="M203" s="89"/>
    </row>
    <row r="204" spans="1:13" ht="21.6" customHeight="1" x14ac:dyDescent="0.6">
      <c r="A204" s="89"/>
      <c r="B204" s="89"/>
      <c r="C204" s="89"/>
      <c r="D204" s="89"/>
      <c r="E204" s="89"/>
      <c r="F204" s="89"/>
      <c r="G204" s="89"/>
      <c r="H204" s="89"/>
      <c r="I204" s="89"/>
      <c r="J204" s="89"/>
      <c r="K204" s="89"/>
      <c r="L204" s="89"/>
      <c r="M204" s="89"/>
    </row>
    <row r="205" spans="1:13" ht="21.6" customHeight="1" x14ac:dyDescent="0.6">
      <c r="A205" s="89"/>
      <c r="B205" s="89"/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</row>
    <row r="206" spans="1:13" ht="21.6" customHeight="1" x14ac:dyDescent="0.6">
      <c r="A206" s="89"/>
      <c r="B206" s="89"/>
      <c r="C206" s="89"/>
      <c r="D206" s="89"/>
      <c r="E206" s="89"/>
      <c r="F206" s="89"/>
      <c r="G206" s="89"/>
      <c r="H206" s="89"/>
      <c r="I206" s="89"/>
      <c r="J206" s="89"/>
      <c r="K206" s="89"/>
      <c r="L206" s="89"/>
      <c r="M206" s="89"/>
    </row>
    <row r="207" spans="1:13" ht="21.6" customHeight="1" x14ac:dyDescent="0.6">
      <c r="A207" s="108" t="s">
        <v>38</v>
      </c>
      <c r="B207" s="89"/>
      <c r="C207" s="98"/>
      <c r="D207" s="89"/>
      <c r="E207" s="89"/>
      <c r="F207" s="89"/>
      <c r="G207" s="89"/>
      <c r="H207" s="89"/>
      <c r="I207" s="89"/>
      <c r="J207" s="89"/>
      <c r="K207" s="89"/>
      <c r="L207" s="89"/>
      <c r="M207" s="30" t="s">
        <v>127</v>
      </c>
    </row>
    <row r="209" spans="1:27" ht="21.6" customHeight="1" x14ac:dyDescent="0.6">
      <c r="A209" s="180" t="s">
        <v>0</v>
      </c>
      <c r="B209" s="180"/>
      <c r="C209" s="180"/>
      <c r="D209" s="180"/>
      <c r="E209" s="180"/>
      <c r="F209" s="180"/>
      <c r="G209" s="180"/>
      <c r="H209" s="180"/>
      <c r="I209" s="180"/>
      <c r="J209" s="180"/>
      <c r="K209" s="180"/>
      <c r="L209" s="180"/>
      <c r="M209" s="180"/>
      <c r="N209" s="180"/>
      <c r="O209" s="180"/>
      <c r="P209" s="180"/>
      <c r="Q209" s="180"/>
      <c r="R209" s="180"/>
      <c r="S209" s="180"/>
      <c r="T209" s="180"/>
      <c r="U209" s="180"/>
      <c r="V209" s="180"/>
      <c r="W209" s="180"/>
      <c r="X209" s="180"/>
      <c r="Y209" s="180"/>
      <c r="Z209" s="180"/>
      <c r="AA209" s="180"/>
    </row>
    <row r="210" spans="1:27" ht="21.6" customHeight="1" x14ac:dyDescent="0.6">
      <c r="A210" s="180" t="s">
        <v>128</v>
      </c>
      <c r="B210" s="180"/>
      <c r="C210" s="180"/>
      <c r="D210" s="180"/>
      <c r="E210" s="180"/>
      <c r="F210" s="180"/>
      <c r="G210" s="180"/>
      <c r="H210" s="180"/>
      <c r="I210" s="180"/>
      <c r="J210" s="180"/>
      <c r="K210" s="180"/>
      <c r="L210" s="180"/>
      <c r="M210" s="180"/>
      <c r="N210" s="180"/>
      <c r="O210" s="180"/>
      <c r="P210" s="180"/>
      <c r="Q210" s="180"/>
      <c r="R210" s="180"/>
      <c r="S210" s="180"/>
      <c r="T210" s="180"/>
      <c r="U210" s="180"/>
      <c r="V210" s="180"/>
      <c r="W210" s="180"/>
      <c r="X210" s="180"/>
      <c r="Y210" s="180"/>
      <c r="Z210" s="180"/>
      <c r="AA210" s="180"/>
    </row>
    <row r="211" spans="1:27" ht="21.6" customHeight="1" x14ac:dyDescent="0.6">
      <c r="A211" s="180" t="s">
        <v>82</v>
      </c>
      <c r="B211" s="180"/>
      <c r="C211" s="180"/>
      <c r="D211" s="180"/>
      <c r="E211" s="180"/>
      <c r="F211" s="180"/>
      <c r="G211" s="180"/>
      <c r="H211" s="180"/>
      <c r="I211" s="180"/>
      <c r="J211" s="180"/>
      <c r="K211" s="180"/>
      <c r="L211" s="180"/>
      <c r="M211" s="180"/>
      <c r="N211" s="180"/>
      <c r="O211" s="180"/>
      <c r="P211" s="180"/>
      <c r="Q211" s="180"/>
      <c r="R211" s="180"/>
      <c r="S211" s="180"/>
      <c r="T211" s="180"/>
      <c r="U211" s="180"/>
      <c r="V211" s="180"/>
      <c r="W211" s="180"/>
      <c r="X211" s="180"/>
      <c r="Y211" s="180"/>
      <c r="Z211" s="180"/>
      <c r="AA211" s="180"/>
    </row>
    <row r="212" spans="1:27" ht="21.6" customHeight="1" x14ac:dyDescent="0.6">
      <c r="A212" s="180" t="s">
        <v>4</v>
      </c>
      <c r="B212" s="180"/>
      <c r="C212" s="180"/>
      <c r="D212" s="180"/>
      <c r="E212" s="180"/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  <c r="S212" s="180"/>
      <c r="T212" s="180"/>
      <c r="U212" s="180"/>
      <c r="V212" s="180"/>
      <c r="W212" s="180"/>
      <c r="X212" s="180"/>
      <c r="Y212" s="180"/>
      <c r="Z212" s="180"/>
      <c r="AA212" s="180"/>
    </row>
    <row r="213" spans="1:27" ht="21.6" customHeight="1" x14ac:dyDescent="0.6">
      <c r="A213" s="39"/>
      <c r="B213" s="39"/>
      <c r="C213" s="39"/>
      <c r="D213" s="39"/>
      <c r="E213" s="186" t="s">
        <v>3</v>
      </c>
      <c r="F213" s="186"/>
      <c r="G213" s="186"/>
      <c r="H213" s="186"/>
      <c r="I213" s="186"/>
      <c r="J213" s="186"/>
      <c r="K213" s="186"/>
      <c r="L213" s="186"/>
      <c r="M213" s="186"/>
      <c r="N213" s="186"/>
      <c r="O213" s="186"/>
      <c r="P213" s="186"/>
      <c r="Q213" s="186"/>
      <c r="R213" s="186"/>
      <c r="S213" s="186"/>
      <c r="T213" s="186"/>
      <c r="U213" s="186"/>
      <c r="V213" s="186"/>
      <c r="W213" s="186"/>
      <c r="X213" s="186"/>
      <c r="Y213" s="186"/>
      <c r="Z213" s="186"/>
      <c r="AA213" s="186"/>
    </row>
    <row r="214" spans="1:27" ht="21.6" customHeight="1" x14ac:dyDescent="0.6">
      <c r="A214" s="111"/>
      <c r="B214" s="111"/>
      <c r="C214" s="111"/>
      <c r="D214" s="111"/>
      <c r="E214" s="186" t="s">
        <v>129</v>
      </c>
      <c r="F214" s="186"/>
      <c r="G214" s="186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86"/>
      <c r="V214" s="186"/>
      <c r="W214" s="186"/>
      <c r="X214" s="111"/>
      <c r="Y214" s="187" t="s">
        <v>221</v>
      </c>
      <c r="Z214" s="111"/>
      <c r="AA214" s="187" t="s">
        <v>130</v>
      </c>
    </row>
    <row r="215" spans="1:27" ht="21.6" customHeight="1" x14ac:dyDescent="0.6">
      <c r="A215" s="109"/>
      <c r="B215" s="20"/>
      <c r="C215" s="20"/>
      <c r="D215" s="20"/>
      <c r="E215" s="187" t="s">
        <v>65</v>
      </c>
      <c r="F215" s="112"/>
      <c r="G215" s="187" t="s">
        <v>219</v>
      </c>
      <c r="H215" s="39"/>
      <c r="I215" s="187" t="s">
        <v>68</v>
      </c>
      <c r="J215" s="39"/>
      <c r="K215" s="187" t="s">
        <v>131</v>
      </c>
      <c r="L215" s="39"/>
      <c r="M215" s="192" t="s">
        <v>132</v>
      </c>
      <c r="N215" s="192"/>
      <c r="O215" s="192"/>
      <c r="P215" s="114"/>
      <c r="Q215" s="193" t="s">
        <v>75</v>
      </c>
      <c r="R215" s="193"/>
      <c r="S215" s="193"/>
      <c r="T215" s="193"/>
      <c r="U215" s="193"/>
      <c r="V215" s="116"/>
      <c r="W215" s="187" t="s">
        <v>220</v>
      </c>
      <c r="X215" s="114"/>
      <c r="Y215" s="188"/>
      <c r="Z215" s="112"/>
      <c r="AA215" s="190"/>
    </row>
    <row r="216" spans="1:27" ht="21.6" customHeight="1" x14ac:dyDescent="0.6">
      <c r="A216" s="109"/>
      <c r="B216" s="20"/>
      <c r="C216" s="20"/>
      <c r="D216" s="20"/>
      <c r="E216" s="190"/>
      <c r="F216" s="112"/>
      <c r="G216" s="190"/>
      <c r="H216" s="39"/>
      <c r="I216" s="190"/>
      <c r="J216" s="39"/>
      <c r="K216" s="190"/>
      <c r="L216" s="39"/>
      <c r="M216" s="190" t="s">
        <v>133</v>
      </c>
      <c r="N216" s="112"/>
      <c r="O216" s="194" t="s">
        <v>74</v>
      </c>
      <c r="P216" s="114"/>
      <c r="Q216" s="187" t="s">
        <v>134</v>
      </c>
      <c r="R216" s="114"/>
      <c r="S216" s="187" t="s">
        <v>135</v>
      </c>
      <c r="T216" s="117"/>
      <c r="U216" s="187" t="s">
        <v>136</v>
      </c>
      <c r="V216" s="39"/>
      <c r="W216" s="190"/>
      <c r="X216" s="114"/>
      <c r="Y216" s="188"/>
      <c r="Z216" s="112"/>
      <c r="AA216" s="190"/>
    </row>
    <row r="217" spans="1:27" ht="21.6" customHeight="1" x14ac:dyDescent="0.6">
      <c r="A217" s="109"/>
      <c r="B217" s="20"/>
      <c r="C217" s="20"/>
      <c r="D217" s="20"/>
      <c r="E217" s="190"/>
      <c r="F217" s="112"/>
      <c r="G217" s="190"/>
      <c r="H217" s="39"/>
      <c r="I217" s="190"/>
      <c r="J217" s="39"/>
      <c r="K217" s="190"/>
      <c r="L217" s="39"/>
      <c r="M217" s="190"/>
      <c r="N217" s="112"/>
      <c r="O217" s="194"/>
      <c r="P217" s="114"/>
      <c r="Q217" s="190"/>
      <c r="R217" s="114"/>
      <c r="S217" s="190"/>
      <c r="T217" s="117"/>
      <c r="U217" s="190"/>
      <c r="V217" s="112"/>
      <c r="W217" s="190"/>
      <c r="X217" s="114"/>
      <c r="Y217" s="188"/>
      <c r="Z217" s="112"/>
      <c r="AA217" s="190"/>
    </row>
    <row r="218" spans="1:27" ht="21.6" customHeight="1" x14ac:dyDescent="0.6">
      <c r="A218" s="109"/>
      <c r="B218" s="20"/>
      <c r="C218" s="20"/>
      <c r="D218" s="20"/>
      <c r="E218" s="190"/>
      <c r="F218" s="20"/>
      <c r="G218" s="190"/>
      <c r="H218" s="20"/>
      <c r="I218" s="190"/>
      <c r="J218" s="39"/>
      <c r="K218" s="190"/>
      <c r="L218" s="39"/>
      <c r="M218" s="190"/>
      <c r="N218" s="112"/>
      <c r="O218" s="194"/>
      <c r="P218" s="114"/>
      <c r="Q218" s="190"/>
      <c r="R218" s="114"/>
      <c r="S218" s="190"/>
      <c r="T218" s="117"/>
      <c r="U218" s="190"/>
      <c r="V218" s="114"/>
      <c r="W218" s="190"/>
      <c r="X218" s="114"/>
      <c r="Y218" s="188"/>
      <c r="Z218" s="112"/>
      <c r="AA218" s="190"/>
    </row>
    <row r="219" spans="1:27" ht="76.2" customHeight="1" x14ac:dyDescent="0.6">
      <c r="A219" s="109"/>
      <c r="B219" s="20"/>
      <c r="C219" s="20"/>
      <c r="D219" s="20"/>
      <c r="E219" s="191"/>
      <c r="F219" s="112"/>
      <c r="G219" s="191"/>
      <c r="H219" s="39"/>
      <c r="I219" s="191"/>
      <c r="J219" s="39"/>
      <c r="K219" s="191"/>
      <c r="L219" s="39"/>
      <c r="M219" s="191"/>
      <c r="N219" s="112"/>
      <c r="O219" s="195"/>
      <c r="P219" s="112"/>
      <c r="Q219" s="191"/>
      <c r="R219" s="112"/>
      <c r="S219" s="191"/>
      <c r="T219" s="118"/>
      <c r="U219" s="191"/>
      <c r="V219" s="114"/>
      <c r="W219" s="191"/>
      <c r="X219" s="112"/>
      <c r="Y219" s="189"/>
      <c r="Z219" s="112"/>
      <c r="AA219" s="191"/>
    </row>
    <row r="220" spans="1:27" ht="21.6" customHeight="1" x14ac:dyDescent="0.6">
      <c r="A220" s="120" t="s">
        <v>137</v>
      </c>
      <c r="B220" s="20"/>
      <c r="C220" s="20"/>
      <c r="D220" s="20"/>
      <c r="E220" s="121"/>
      <c r="F220" s="121"/>
      <c r="G220" s="121"/>
      <c r="H220" s="122"/>
      <c r="I220" s="121"/>
      <c r="J220" s="122"/>
      <c r="K220" s="121"/>
      <c r="L220" s="122"/>
      <c r="M220" s="121"/>
      <c r="N220" s="121"/>
      <c r="O220" s="121"/>
      <c r="P220" s="121"/>
      <c r="Q220" s="121"/>
      <c r="R220" s="121"/>
      <c r="S220" s="121"/>
      <c r="T220" s="121"/>
      <c r="U220" s="121"/>
      <c r="V220" s="121"/>
      <c r="W220" s="121"/>
      <c r="X220" s="121"/>
      <c r="Y220" s="122"/>
      <c r="Z220" s="122"/>
      <c r="AA220" s="121"/>
    </row>
    <row r="221" spans="1:27" ht="21.6" customHeight="1" x14ac:dyDescent="0.6">
      <c r="A221" s="2" t="s">
        <v>138</v>
      </c>
      <c r="B221" s="20"/>
      <c r="C221" s="20"/>
      <c r="D221" s="20"/>
      <c r="E221" s="123">
        <v>200007518.75</v>
      </c>
      <c r="F221" s="123"/>
      <c r="G221" s="123">
        <v>331678883.75</v>
      </c>
      <c r="H221" s="124">
        <v>0</v>
      </c>
      <c r="I221" s="123">
        <v>25045423.370000001</v>
      </c>
      <c r="J221" s="124">
        <v>0</v>
      </c>
      <c r="K221" s="123">
        <v>-1133826.76</v>
      </c>
      <c r="L221" s="124"/>
      <c r="M221" s="123">
        <v>12746148.469999999</v>
      </c>
      <c r="N221" s="123"/>
      <c r="O221" s="123">
        <v>30028458.015999936</v>
      </c>
      <c r="P221" s="123"/>
      <c r="Q221" s="123">
        <v>3587879.77</v>
      </c>
      <c r="R221" s="123"/>
      <c r="S221" s="123">
        <v>-1731391.98</v>
      </c>
      <c r="T221" s="123"/>
      <c r="U221" s="123">
        <v>1856487.79</v>
      </c>
      <c r="V221" s="123"/>
      <c r="W221" s="123">
        <v>600229093.38599992</v>
      </c>
      <c r="X221" s="123"/>
      <c r="Y221" s="123">
        <v>1383215.16</v>
      </c>
      <c r="Z221" s="123"/>
      <c r="AA221" s="123">
        <v>601612308.54599988</v>
      </c>
    </row>
    <row r="222" spans="1:27" ht="21.6" customHeight="1" x14ac:dyDescent="0.6">
      <c r="A222" s="2" t="s">
        <v>139</v>
      </c>
      <c r="B222" s="20"/>
      <c r="C222" s="20"/>
      <c r="D222" s="20"/>
      <c r="E222" s="123"/>
      <c r="F222" s="123"/>
      <c r="G222" s="123"/>
      <c r="H222" s="124"/>
      <c r="I222" s="123"/>
      <c r="J222" s="124"/>
      <c r="K222" s="123"/>
      <c r="L222" s="124"/>
      <c r="M222" s="123"/>
      <c r="N222" s="123"/>
      <c r="O222" s="123"/>
      <c r="P222" s="123"/>
      <c r="Q222" s="123"/>
      <c r="R222" s="123"/>
      <c r="S222" s="123"/>
      <c r="T222" s="123"/>
      <c r="U222" s="123"/>
      <c r="V222" s="123"/>
      <c r="W222" s="123"/>
      <c r="X222" s="123"/>
      <c r="Y222" s="123"/>
      <c r="Z222" s="123"/>
      <c r="AA222" s="123"/>
    </row>
    <row r="223" spans="1:27" ht="21.6" customHeight="1" x14ac:dyDescent="0.6">
      <c r="A223" s="20"/>
      <c r="B223" s="20" t="s">
        <v>106</v>
      </c>
      <c r="C223" s="20"/>
      <c r="D223" s="20"/>
      <c r="E223" s="123"/>
      <c r="F223" s="123"/>
      <c r="G223" s="123"/>
      <c r="H223" s="124"/>
      <c r="I223" s="123"/>
      <c r="J223" s="124"/>
      <c r="K223" s="123"/>
      <c r="L223" s="124"/>
      <c r="M223" s="123"/>
      <c r="N223" s="123"/>
      <c r="O223" s="125">
        <v>-3028947.7299999911</v>
      </c>
      <c r="P223" s="123"/>
      <c r="Q223" s="125"/>
      <c r="R223" s="123"/>
      <c r="S223" s="125"/>
      <c r="T223" s="123"/>
      <c r="U223" s="125"/>
      <c r="V223" s="123"/>
      <c r="W223" s="125">
        <v>-3028947.7299999911</v>
      </c>
      <c r="X223" s="123"/>
      <c r="Y223" s="125">
        <v>-353717.51</v>
      </c>
      <c r="Z223" s="123"/>
      <c r="AA223" s="125">
        <v>-3382665.2399999909</v>
      </c>
    </row>
    <row r="224" spans="1:27" ht="21.6" customHeight="1" x14ac:dyDescent="0.6">
      <c r="A224" s="20"/>
      <c r="B224" s="20" t="s">
        <v>140</v>
      </c>
      <c r="C224" s="20"/>
      <c r="D224" s="20"/>
      <c r="E224" s="123"/>
      <c r="F224" s="123"/>
      <c r="G224" s="123"/>
      <c r="H224" s="123"/>
      <c r="I224" s="123"/>
      <c r="J224" s="123"/>
      <c r="K224" s="123"/>
      <c r="L224" s="123"/>
      <c r="M224" s="123"/>
      <c r="N224" s="123"/>
      <c r="O224" s="126">
        <v>0</v>
      </c>
      <c r="P224" s="123"/>
      <c r="Q224" s="126">
        <v>5644767.1200000001</v>
      </c>
      <c r="R224" s="123"/>
      <c r="S224" s="126">
        <v>5555239.4240000006</v>
      </c>
      <c r="T224" s="123"/>
      <c r="U224" s="126">
        <v>11200006.544</v>
      </c>
      <c r="V224" s="123"/>
      <c r="W224" s="126">
        <v>11200006.544</v>
      </c>
      <c r="X224" s="123"/>
      <c r="Y224" s="126"/>
      <c r="Z224" s="123"/>
      <c r="AA224" s="126">
        <v>11200006.544</v>
      </c>
    </row>
    <row r="225" spans="1:27" ht="21.6" customHeight="1" x14ac:dyDescent="0.6">
      <c r="A225" s="20" t="s">
        <v>222</v>
      </c>
      <c r="B225" s="127"/>
      <c r="C225" s="20"/>
      <c r="D225" s="20"/>
      <c r="E225" s="123"/>
      <c r="F225" s="123"/>
      <c r="G225" s="123"/>
      <c r="H225" s="123"/>
      <c r="I225" s="123"/>
      <c r="J225" s="123"/>
      <c r="K225" s="123"/>
      <c r="L225" s="123"/>
      <c r="M225" s="123"/>
      <c r="N225" s="123"/>
      <c r="O225" s="123">
        <v>-3028947.7299999911</v>
      </c>
      <c r="P225" s="123"/>
      <c r="Q225" s="123">
        <v>5644767.1200000001</v>
      </c>
      <c r="R225" s="123"/>
      <c r="S225" s="123">
        <v>5555239.4240000006</v>
      </c>
      <c r="T225" s="123"/>
      <c r="U225" s="123">
        <v>11200006.544</v>
      </c>
      <c r="V225" s="123"/>
      <c r="W225" s="123">
        <v>8171058.8140000086</v>
      </c>
      <c r="X225" s="123"/>
      <c r="Y225" s="123">
        <v>-353717.51</v>
      </c>
      <c r="Z225" s="123"/>
      <c r="AA225" s="123">
        <v>7817341.3040000089</v>
      </c>
    </row>
    <row r="226" spans="1:27" ht="21.6" customHeight="1" x14ac:dyDescent="0.6">
      <c r="A226" s="20" t="s">
        <v>141</v>
      </c>
      <c r="B226" s="127"/>
      <c r="C226" s="20"/>
      <c r="D226" s="20"/>
      <c r="E226" s="123"/>
      <c r="F226" s="123"/>
      <c r="G226" s="123"/>
      <c r="H226" s="123"/>
      <c r="I226" s="123"/>
      <c r="J226" s="123"/>
      <c r="K226" s="123"/>
      <c r="L226" s="123"/>
      <c r="M226" s="123"/>
      <c r="N226" s="123"/>
      <c r="O226" s="123"/>
      <c r="P226" s="123"/>
      <c r="Q226" s="123"/>
      <c r="R226" s="123"/>
      <c r="S226" s="123"/>
      <c r="T226" s="123"/>
      <c r="U226" s="123"/>
      <c r="V226" s="123"/>
      <c r="W226" s="123"/>
      <c r="X226" s="123"/>
      <c r="Y226" s="123"/>
      <c r="Z226" s="123"/>
      <c r="AA226" s="123"/>
    </row>
    <row r="227" spans="1:27" ht="21.6" customHeight="1" x14ac:dyDescent="0.6">
      <c r="A227" s="20"/>
      <c r="B227" s="127" t="s">
        <v>22</v>
      </c>
      <c r="C227" s="20"/>
      <c r="D227" s="20"/>
      <c r="E227" s="123"/>
      <c r="F227" s="123"/>
      <c r="G227" s="123"/>
      <c r="H227" s="123"/>
      <c r="I227" s="123"/>
      <c r="J227" s="123"/>
      <c r="K227" s="123"/>
      <c r="L227" s="123"/>
      <c r="M227" s="123"/>
      <c r="N227" s="123"/>
      <c r="O227" s="123">
        <v>2886879.6</v>
      </c>
      <c r="P227" s="123"/>
      <c r="Q227" s="123">
        <v>-2886879.6</v>
      </c>
      <c r="R227" s="123"/>
      <c r="S227" s="123">
        <v>0</v>
      </c>
      <c r="T227" s="123"/>
      <c r="U227" s="123">
        <v>-2886879.6</v>
      </c>
      <c r="V227" s="123"/>
      <c r="W227" s="123">
        <v>0</v>
      </c>
      <c r="X227" s="123"/>
      <c r="Y227" s="123">
        <v>0</v>
      </c>
      <c r="Z227" s="123"/>
      <c r="AA227" s="123">
        <v>0</v>
      </c>
    </row>
    <row r="228" spans="1:27" ht="21.6" customHeight="1" thickBot="1" x14ac:dyDescent="0.65">
      <c r="A228" s="128" t="s">
        <v>142</v>
      </c>
      <c r="B228" s="20"/>
      <c r="C228" s="20"/>
      <c r="D228" s="20"/>
      <c r="E228" s="129">
        <v>200007518.75</v>
      </c>
      <c r="F228" s="123"/>
      <c r="G228" s="129">
        <v>331678883.75</v>
      </c>
      <c r="H228" s="123">
        <v>0</v>
      </c>
      <c r="I228" s="129">
        <v>25045423.370000001</v>
      </c>
      <c r="J228" s="123">
        <v>0</v>
      </c>
      <c r="K228" s="129">
        <v>-1133826.76</v>
      </c>
      <c r="L228" s="123"/>
      <c r="M228" s="129">
        <v>12746148.469999999</v>
      </c>
      <c r="N228" s="123"/>
      <c r="O228" s="129">
        <v>29886389.885999948</v>
      </c>
      <c r="P228" s="123"/>
      <c r="Q228" s="129">
        <v>6345767.290000001</v>
      </c>
      <c r="R228" s="123"/>
      <c r="S228" s="129">
        <v>3823847.4440000006</v>
      </c>
      <c r="T228" s="123"/>
      <c r="U228" s="129">
        <v>10169614.733999999</v>
      </c>
      <c r="V228" s="123"/>
      <c r="W228" s="129">
        <v>608400152.19999993</v>
      </c>
      <c r="X228" s="123"/>
      <c r="Y228" s="129">
        <v>1029497.6499999999</v>
      </c>
      <c r="Z228" s="123"/>
      <c r="AA228" s="129">
        <v>609429649.8499999</v>
      </c>
    </row>
    <row r="229" spans="1:27" ht="21.6" customHeight="1" thickTop="1" x14ac:dyDescent="0.6">
      <c r="A229" s="128"/>
      <c r="B229" s="20"/>
      <c r="C229" s="20"/>
      <c r="D229" s="20"/>
      <c r="E229" s="123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  <c r="Z229" s="123"/>
      <c r="AA229" s="123"/>
    </row>
    <row r="230" spans="1:27" ht="21.6" customHeight="1" x14ac:dyDescent="0.6">
      <c r="A230" s="120" t="s">
        <v>143</v>
      </c>
      <c r="B230" s="20"/>
      <c r="C230" s="20"/>
      <c r="D230" s="20"/>
      <c r="E230" s="112"/>
      <c r="F230" s="112"/>
      <c r="G230" s="112"/>
      <c r="H230" s="20"/>
      <c r="I230" s="112"/>
      <c r="J230" s="20"/>
      <c r="K230" s="112"/>
      <c r="L230" s="20"/>
      <c r="M230" s="112"/>
      <c r="N230" s="112"/>
      <c r="O230" s="112"/>
      <c r="P230" s="112"/>
      <c r="Q230" s="112"/>
      <c r="R230" s="112"/>
      <c r="S230" s="112"/>
      <c r="T230" s="112"/>
      <c r="U230" s="112"/>
      <c r="V230" s="112"/>
      <c r="W230" s="112"/>
      <c r="X230" s="112"/>
      <c r="Y230" s="20"/>
      <c r="Z230" s="20"/>
      <c r="AA230" s="112"/>
    </row>
    <row r="231" spans="1:27" ht="21.6" customHeight="1" x14ac:dyDescent="0.6">
      <c r="A231" s="2" t="s">
        <v>144</v>
      </c>
      <c r="B231" s="128"/>
      <c r="C231" s="20"/>
      <c r="D231" s="20"/>
      <c r="E231" s="123">
        <v>200007518.75</v>
      </c>
      <c r="F231" s="123"/>
      <c r="G231" s="123">
        <v>331678883.75</v>
      </c>
      <c r="H231" s="124">
        <v>0</v>
      </c>
      <c r="I231" s="123">
        <v>25045423.370000001</v>
      </c>
      <c r="J231" s="124">
        <v>0</v>
      </c>
      <c r="K231" s="123">
        <v>-1133826.76</v>
      </c>
      <c r="L231" s="124"/>
      <c r="M231" s="123">
        <v>12746148.469999999</v>
      </c>
      <c r="N231" s="123"/>
      <c r="O231" s="123">
        <v>29886389.885999948</v>
      </c>
      <c r="P231" s="123"/>
      <c r="Q231" s="123">
        <v>6345767.290000001</v>
      </c>
      <c r="R231" s="123"/>
      <c r="S231" s="123">
        <v>3823847.4440000006</v>
      </c>
      <c r="T231" s="123"/>
      <c r="U231" s="123">
        <v>10169614.733999999</v>
      </c>
      <c r="V231" s="123"/>
      <c r="W231" s="123">
        <v>608400152.19999993</v>
      </c>
      <c r="X231" s="123"/>
      <c r="Y231" s="123">
        <v>1029497.6499999999</v>
      </c>
      <c r="Z231" s="123"/>
      <c r="AA231" s="123">
        <v>609429649.8499999</v>
      </c>
    </row>
    <row r="232" spans="1:27" ht="21.6" customHeight="1" x14ac:dyDescent="0.6">
      <c r="A232" s="2" t="s">
        <v>145</v>
      </c>
      <c r="B232" s="128"/>
      <c r="C232" s="20"/>
      <c r="D232" s="20"/>
      <c r="E232" s="123"/>
      <c r="F232" s="123"/>
      <c r="G232" s="123"/>
      <c r="H232" s="124"/>
      <c r="I232" s="123"/>
      <c r="J232" s="124"/>
      <c r="K232" s="123"/>
      <c r="L232" s="124"/>
      <c r="M232" s="123"/>
      <c r="N232" s="123"/>
      <c r="O232" s="123"/>
      <c r="P232" s="123"/>
      <c r="Q232" s="123"/>
      <c r="R232" s="123"/>
      <c r="S232" s="123"/>
      <c r="T232" s="123"/>
      <c r="U232" s="123"/>
      <c r="V232" s="123"/>
      <c r="W232" s="123"/>
      <c r="X232" s="123"/>
      <c r="Y232" s="123"/>
      <c r="Z232" s="123"/>
      <c r="AA232" s="123"/>
    </row>
    <row r="233" spans="1:27" ht="21.6" customHeight="1" x14ac:dyDescent="0.6">
      <c r="B233" s="20" t="s">
        <v>106</v>
      </c>
      <c r="C233" s="20"/>
      <c r="D233" s="20"/>
      <c r="E233" s="123"/>
      <c r="F233" s="123"/>
      <c r="G233" s="123"/>
      <c r="H233" s="124"/>
      <c r="I233" s="123"/>
      <c r="J233" s="124"/>
      <c r="K233" s="123"/>
      <c r="L233" s="124"/>
      <c r="M233" s="123"/>
      <c r="N233" s="123"/>
      <c r="O233" s="125">
        <v>-4639311.4699999755</v>
      </c>
      <c r="P233" s="123"/>
      <c r="Q233" s="125"/>
      <c r="R233" s="123"/>
      <c r="S233" s="125"/>
      <c r="T233" s="123"/>
      <c r="U233" s="125"/>
      <c r="V233" s="123"/>
      <c r="W233" s="125">
        <v>-4639311.4699999755</v>
      </c>
      <c r="X233" s="123"/>
      <c r="Y233" s="125">
        <v>-36931.11</v>
      </c>
      <c r="Z233" s="123"/>
      <c r="AA233" s="125">
        <v>-4676242.5799999759</v>
      </c>
    </row>
    <row r="234" spans="1:27" ht="21.6" customHeight="1" x14ac:dyDescent="0.6">
      <c r="A234" s="127"/>
      <c r="B234" s="20" t="s">
        <v>140</v>
      </c>
      <c r="C234" s="20"/>
      <c r="D234" s="20"/>
      <c r="E234" s="123"/>
      <c r="F234" s="123"/>
      <c r="G234" s="123"/>
      <c r="H234" s="123"/>
      <c r="I234" s="123"/>
      <c r="J234" s="123"/>
      <c r="K234" s="123"/>
      <c r="L234" s="123"/>
      <c r="M234" s="123"/>
      <c r="N234" s="123"/>
      <c r="O234" s="126">
        <v>0</v>
      </c>
      <c r="P234" s="123"/>
      <c r="Q234" s="126">
        <v>14446115.800000001</v>
      </c>
      <c r="R234" s="123"/>
      <c r="S234" s="126">
        <v>0</v>
      </c>
      <c r="T234" s="123"/>
      <c r="U234" s="126">
        <v>14446115.800000001</v>
      </c>
      <c r="V234" s="123"/>
      <c r="W234" s="126">
        <v>14446115.800000001</v>
      </c>
      <c r="X234" s="123"/>
      <c r="Y234" s="126">
        <v>0</v>
      </c>
      <c r="Z234" s="123"/>
      <c r="AA234" s="126">
        <v>14446115.800000001</v>
      </c>
    </row>
    <row r="235" spans="1:27" ht="21.6" customHeight="1" x14ac:dyDescent="0.6">
      <c r="A235" s="20" t="s">
        <v>223</v>
      </c>
      <c r="B235" s="127"/>
      <c r="C235" s="20"/>
      <c r="D235" s="20"/>
      <c r="E235" s="123"/>
      <c r="F235" s="123"/>
      <c r="G235" s="123"/>
      <c r="H235" s="123"/>
      <c r="I235" s="123"/>
      <c r="J235" s="123"/>
      <c r="K235" s="123"/>
      <c r="L235" s="123"/>
      <c r="M235" s="123"/>
      <c r="N235" s="123"/>
      <c r="O235" s="123">
        <v>-4639311.4699999755</v>
      </c>
      <c r="P235" s="123"/>
      <c r="Q235" s="123">
        <v>14446115.800000001</v>
      </c>
      <c r="R235" s="123"/>
      <c r="S235" s="123">
        <v>0</v>
      </c>
      <c r="T235" s="123"/>
      <c r="U235" s="123">
        <v>14446115.800000001</v>
      </c>
      <c r="V235" s="123"/>
      <c r="W235" s="123">
        <v>9806804.3300000243</v>
      </c>
      <c r="X235" s="123"/>
      <c r="Y235" s="123">
        <v>-36931.11</v>
      </c>
      <c r="Z235" s="123"/>
      <c r="AA235" s="123">
        <v>9769873.2200000249</v>
      </c>
    </row>
    <row r="236" spans="1:27" ht="21.6" customHeight="1" x14ac:dyDescent="0.6">
      <c r="A236" s="20" t="s">
        <v>141</v>
      </c>
      <c r="B236" s="127"/>
      <c r="C236" s="20"/>
      <c r="D236" s="20"/>
      <c r="E236" s="123"/>
      <c r="F236" s="123"/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  <c r="V236" s="123"/>
      <c r="W236" s="123"/>
      <c r="X236" s="123"/>
      <c r="Y236" s="123"/>
      <c r="Z236" s="123"/>
      <c r="AA236" s="123"/>
    </row>
    <row r="237" spans="1:27" ht="21.6" customHeight="1" x14ac:dyDescent="0.6">
      <c r="A237" s="20"/>
      <c r="B237" s="127" t="s">
        <v>22</v>
      </c>
      <c r="C237" s="20"/>
      <c r="D237" s="20"/>
      <c r="E237" s="123"/>
      <c r="F237" s="123"/>
      <c r="G237" s="123"/>
      <c r="H237" s="123"/>
      <c r="I237" s="123"/>
      <c r="J237" s="123"/>
      <c r="K237" s="123"/>
      <c r="L237" s="123"/>
      <c r="M237" s="123"/>
      <c r="N237" s="123"/>
      <c r="O237" s="123">
        <v>20791883.09</v>
      </c>
      <c r="P237" s="123"/>
      <c r="Q237" s="123">
        <v>-20791883.09</v>
      </c>
      <c r="R237" s="123"/>
      <c r="S237" s="123">
        <v>0</v>
      </c>
      <c r="T237" s="123"/>
      <c r="U237" s="123">
        <v>-20791883.09</v>
      </c>
      <c r="V237" s="123"/>
      <c r="W237" s="123">
        <v>0</v>
      </c>
      <c r="X237" s="123">
        <v>0</v>
      </c>
      <c r="Y237" s="123">
        <v>0</v>
      </c>
      <c r="Z237" s="123"/>
      <c r="AA237" s="123">
        <v>0</v>
      </c>
    </row>
    <row r="238" spans="1:27" ht="21.6" customHeight="1" thickBot="1" x14ac:dyDescent="0.65">
      <c r="A238" s="128" t="s">
        <v>146</v>
      </c>
      <c r="B238" s="20"/>
      <c r="C238" s="20"/>
      <c r="D238" s="20"/>
      <c r="E238" s="129">
        <v>200007518.75</v>
      </c>
      <c r="F238" s="123"/>
      <c r="G238" s="129">
        <v>331678883.75</v>
      </c>
      <c r="H238" s="123">
        <v>0</v>
      </c>
      <c r="I238" s="129">
        <v>25045423.370000001</v>
      </c>
      <c r="J238" s="123">
        <v>0</v>
      </c>
      <c r="K238" s="129">
        <v>-1133826.76</v>
      </c>
      <c r="L238" s="123"/>
      <c r="M238" s="129">
        <v>12746148.469999999</v>
      </c>
      <c r="N238" s="123"/>
      <c r="O238" s="129">
        <v>46038961.505999967</v>
      </c>
      <c r="P238" s="123"/>
      <c r="Q238" s="130">
        <v>0</v>
      </c>
      <c r="R238" s="123"/>
      <c r="S238" s="129">
        <v>3823847.4440000006</v>
      </c>
      <c r="T238" s="123"/>
      <c r="U238" s="129">
        <v>3823847.444000002</v>
      </c>
      <c r="V238" s="123"/>
      <c r="W238" s="129">
        <v>618206956.52999997</v>
      </c>
      <c r="X238" s="129" t="e">
        <v>#REF!</v>
      </c>
      <c r="Y238" s="129">
        <v>992566.53999999992</v>
      </c>
      <c r="Z238" s="123"/>
      <c r="AA238" s="129">
        <v>619199523.06999993</v>
      </c>
    </row>
    <row r="239" spans="1:27" ht="21.6" customHeight="1" thickTop="1" x14ac:dyDescent="0.6">
      <c r="A239" s="20"/>
      <c r="B239" s="131"/>
      <c r="C239" s="20"/>
      <c r="D239" s="20"/>
      <c r="E239" s="121"/>
      <c r="F239" s="121"/>
      <c r="G239" s="121"/>
      <c r="H239" s="122"/>
      <c r="I239" s="121"/>
      <c r="J239" s="122"/>
      <c r="K239" s="121"/>
      <c r="L239" s="122"/>
      <c r="M239" s="121"/>
      <c r="N239" s="121"/>
      <c r="O239" s="121"/>
      <c r="P239" s="121"/>
      <c r="Q239" s="121"/>
      <c r="R239" s="121"/>
      <c r="S239" s="121"/>
      <c r="T239" s="121"/>
      <c r="U239" s="121"/>
      <c r="V239" s="121"/>
      <c r="W239" s="121"/>
      <c r="X239" s="121"/>
      <c r="Y239" s="122"/>
      <c r="Z239" s="122"/>
      <c r="AA239" s="121"/>
    </row>
    <row r="240" spans="1:27" ht="21.6" customHeight="1" x14ac:dyDescent="0.6">
      <c r="A240" s="20"/>
      <c r="B240" s="131"/>
      <c r="C240" s="20"/>
      <c r="D240" s="20"/>
      <c r="E240" s="121"/>
      <c r="F240" s="121"/>
      <c r="G240" s="121"/>
      <c r="H240" s="122"/>
      <c r="I240" s="121"/>
      <c r="J240" s="122"/>
      <c r="K240" s="121"/>
      <c r="L240" s="122"/>
      <c r="M240" s="121"/>
      <c r="N240" s="121"/>
      <c r="O240" s="121"/>
      <c r="P240" s="121"/>
      <c r="Q240" s="121"/>
      <c r="R240" s="121"/>
      <c r="S240" s="121"/>
      <c r="T240" s="121"/>
      <c r="U240" s="121"/>
      <c r="V240" s="121"/>
      <c r="W240" s="121"/>
      <c r="X240" s="121"/>
      <c r="Y240" s="122"/>
      <c r="Z240" s="122"/>
      <c r="AA240" s="121"/>
    </row>
    <row r="241" spans="1:27" ht="21.6" customHeight="1" x14ac:dyDescent="0.6">
      <c r="A241" s="127"/>
      <c r="B241" s="20"/>
      <c r="C241" s="20"/>
      <c r="D241" s="20"/>
      <c r="E241" s="132"/>
      <c r="F241" s="132"/>
      <c r="G241" s="132"/>
      <c r="H241" s="132"/>
      <c r="I241" s="132"/>
      <c r="J241" s="132"/>
      <c r="K241" s="132"/>
      <c r="L241" s="132"/>
      <c r="M241" s="132"/>
      <c r="N241" s="132"/>
      <c r="O241" s="132"/>
      <c r="P241" s="132"/>
      <c r="Q241" s="132"/>
      <c r="R241" s="132"/>
      <c r="S241" s="132"/>
      <c r="T241" s="132"/>
      <c r="U241" s="132"/>
      <c r="V241" s="132"/>
      <c r="W241" s="132"/>
      <c r="X241" s="132"/>
      <c r="Y241" s="132"/>
      <c r="Z241" s="132"/>
      <c r="AA241" s="132"/>
    </row>
    <row r="242" spans="1:27" ht="21.6" customHeight="1" x14ac:dyDescent="0.6">
      <c r="A242" s="127"/>
      <c r="B242" s="20"/>
      <c r="C242" s="20"/>
      <c r="D242" s="20"/>
      <c r="E242" s="132"/>
      <c r="F242" s="132"/>
      <c r="G242" s="132"/>
      <c r="H242" s="132"/>
      <c r="I242" s="132"/>
      <c r="J242" s="132"/>
      <c r="K242" s="132"/>
      <c r="L242" s="132"/>
      <c r="M242" s="132"/>
      <c r="N242" s="132"/>
      <c r="O242" s="132"/>
      <c r="P242" s="132"/>
      <c r="Q242" s="132"/>
      <c r="R242" s="132"/>
      <c r="S242" s="132"/>
      <c r="T242" s="132"/>
      <c r="U242" s="132"/>
      <c r="V242" s="132"/>
      <c r="W242" s="132"/>
      <c r="X242" s="132"/>
      <c r="Y242" s="132"/>
      <c r="Z242" s="132"/>
      <c r="AA242" s="132"/>
    </row>
    <row r="243" spans="1:27" ht="21.6" customHeight="1" x14ac:dyDescent="0.6">
      <c r="A243" s="127"/>
      <c r="B243" s="20"/>
      <c r="C243" s="20"/>
      <c r="D243" s="20"/>
      <c r="E243" s="132"/>
      <c r="F243" s="132"/>
      <c r="G243" s="132"/>
      <c r="H243" s="132"/>
      <c r="I243" s="132"/>
      <c r="J243" s="132"/>
      <c r="K243" s="132"/>
      <c r="L243" s="132"/>
      <c r="M243" s="132"/>
      <c r="N243" s="132"/>
      <c r="O243" s="132"/>
      <c r="P243" s="132"/>
      <c r="Q243" s="132"/>
      <c r="R243" s="132"/>
      <c r="S243" s="132"/>
      <c r="T243" s="132"/>
      <c r="U243" s="132"/>
      <c r="V243" s="132"/>
      <c r="W243" s="132"/>
      <c r="X243" s="132"/>
      <c r="Y243" s="132"/>
      <c r="Z243" s="132"/>
      <c r="AA243" s="132"/>
    </row>
    <row r="244" spans="1:27" ht="21.6" customHeight="1" x14ac:dyDescent="0.6">
      <c r="A244" s="127"/>
      <c r="B244" s="20"/>
      <c r="C244" s="20"/>
      <c r="D244" s="20"/>
      <c r="E244" s="132"/>
      <c r="F244" s="132"/>
      <c r="G244" s="132"/>
      <c r="H244" s="132"/>
      <c r="I244" s="132"/>
      <c r="J244" s="132"/>
      <c r="K244" s="132"/>
      <c r="L244" s="132"/>
      <c r="M244" s="132"/>
      <c r="N244" s="132"/>
      <c r="O244" s="132"/>
      <c r="P244" s="132"/>
      <c r="Q244" s="132"/>
      <c r="R244" s="132"/>
      <c r="S244" s="132"/>
      <c r="T244" s="132"/>
      <c r="U244" s="132"/>
      <c r="V244" s="132"/>
      <c r="W244" s="132"/>
      <c r="X244" s="132"/>
      <c r="Y244" s="132"/>
      <c r="Z244" s="132"/>
      <c r="AA244" s="132"/>
    </row>
    <row r="245" spans="1:27" ht="21.6" customHeight="1" x14ac:dyDescent="0.6">
      <c r="A245" s="50" t="s">
        <v>38</v>
      </c>
      <c r="B245" s="39"/>
      <c r="C245" s="39"/>
      <c r="D245" s="39"/>
      <c r="E245" s="39"/>
      <c r="F245" s="39"/>
      <c r="G245" s="39"/>
      <c r="H245" s="39"/>
      <c r="I245" s="39"/>
      <c r="J245" s="39"/>
      <c r="K245" s="39"/>
      <c r="L245" s="39"/>
      <c r="M245" s="39"/>
      <c r="N245" s="39"/>
      <c r="O245" s="39"/>
      <c r="P245" s="39"/>
      <c r="Q245" s="39"/>
      <c r="R245" s="39"/>
      <c r="S245" s="39"/>
      <c r="T245" s="39"/>
      <c r="U245" s="39"/>
      <c r="V245" s="39"/>
      <c r="W245" s="39"/>
      <c r="X245" s="39"/>
      <c r="Y245" s="39"/>
      <c r="Z245" s="39"/>
      <c r="AA245" s="30" t="s">
        <v>147</v>
      </c>
    </row>
    <row r="246" spans="1:27" ht="21.6" customHeight="1" x14ac:dyDescent="0.6">
      <c r="A246" s="180" t="s">
        <v>0</v>
      </c>
      <c r="B246" s="180"/>
      <c r="C246" s="180"/>
      <c r="D246" s="180"/>
      <c r="E246" s="180"/>
      <c r="F246" s="180"/>
      <c r="G246" s="180"/>
      <c r="H246" s="180"/>
      <c r="I246" s="180"/>
      <c r="J246" s="180"/>
      <c r="K246" s="180"/>
      <c r="L246" s="180"/>
      <c r="M246" s="180"/>
      <c r="N246" s="180"/>
      <c r="O246" s="180"/>
      <c r="P246" s="180"/>
      <c r="Q246" s="180"/>
      <c r="R246" s="180"/>
      <c r="S246" s="180"/>
      <c r="T246" s="180"/>
      <c r="U246" s="180"/>
    </row>
    <row r="247" spans="1:27" ht="21.6" customHeight="1" x14ac:dyDescent="0.6">
      <c r="A247" s="180" t="s">
        <v>128</v>
      </c>
      <c r="B247" s="180"/>
      <c r="C247" s="180"/>
      <c r="D247" s="180"/>
      <c r="E247" s="180"/>
      <c r="F247" s="180"/>
      <c r="G247" s="180"/>
      <c r="H247" s="180"/>
      <c r="I247" s="180"/>
      <c r="J247" s="180"/>
      <c r="K247" s="180"/>
      <c r="L247" s="180"/>
      <c r="M247" s="180"/>
      <c r="N247" s="180"/>
      <c r="O247" s="180"/>
      <c r="P247" s="180"/>
      <c r="Q247" s="180"/>
      <c r="R247" s="180"/>
      <c r="S247" s="180"/>
      <c r="T247" s="180"/>
      <c r="U247" s="180"/>
    </row>
    <row r="248" spans="1:27" ht="21.6" customHeight="1" x14ac:dyDescent="0.6">
      <c r="A248" s="180" t="s">
        <v>82</v>
      </c>
      <c r="B248" s="180"/>
      <c r="C248" s="180"/>
      <c r="D248" s="180"/>
      <c r="E248" s="180"/>
      <c r="F248" s="180"/>
      <c r="G248" s="180"/>
      <c r="H248" s="180"/>
      <c r="I248" s="180"/>
      <c r="J248" s="180"/>
      <c r="K248" s="180"/>
      <c r="L248" s="180"/>
      <c r="M248" s="180"/>
      <c r="N248" s="180"/>
      <c r="O248" s="180"/>
      <c r="P248" s="180"/>
      <c r="Q248" s="180"/>
      <c r="R248" s="180"/>
      <c r="S248" s="180"/>
      <c r="T248" s="180"/>
      <c r="U248" s="180"/>
    </row>
    <row r="249" spans="1:27" ht="21.6" customHeight="1" x14ac:dyDescent="0.6">
      <c r="A249" s="180" t="s">
        <v>5</v>
      </c>
      <c r="B249" s="18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0"/>
      <c r="U249" s="180"/>
    </row>
    <row r="250" spans="1:27" ht="21.6" customHeight="1" x14ac:dyDescent="0.6">
      <c r="A250" s="111"/>
      <c r="B250" s="111"/>
      <c r="C250" s="111"/>
      <c r="D250" s="111"/>
      <c r="E250" s="186" t="s">
        <v>3</v>
      </c>
      <c r="F250" s="186"/>
      <c r="G250" s="186"/>
      <c r="H250" s="186"/>
      <c r="I250" s="186"/>
      <c r="J250" s="186"/>
      <c r="K250" s="186"/>
      <c r="L250" s="186"/>
      <c r="M250" s="186"/>
      <c r="N250" s="186"/>
      <c r="O250" s="186"/>
      <c r="P250" s="186"/>
      <c r="Q250" s="186"/>
      <c r="R250" s="186"/>
      <c r="S250" s="186"/>
      <c r="T250" s="186"/>
      <c r="U250" s="186"/>
    </row>
    <row r="251" spans="1:27" ht="21.6" customHeight="1" x14ac:dyDescent="0.6">
      <c r="A251" s="111"/>
      <c r="B251" s="111"/>
      <c r="C251" s="111"/>
      <c r="D251" s="111"/>
      <c r="E251" s="187" t="s">
        <v>148</v>
      </c>
      <c r="F251" s="136"/>
      <c r="G251" s="187" t="s">
        <v>149</v>
      </c>
      <c r="H251" s="137"/>
      <c r="I251" s="187" t="s">
        <v>150</v>
      </c>
      <c r="J251" s="137"/>
      <c r="K251" s="138" t="s">
        <v>71</v>
      </c>
      <c r="L251" s="138"/>
      <c r="M251" s="138"/>
      <c r="N251" s="139"/>
      <c r="O251" s="193" t="s">
        <v>75</v>
      </c>
      <c r="P251" s="193"/>
      <c r="Q251" s="193"/>
      <c r="R251" s="193"/>
      <c r="S251" s="193"/>
      <c r="T251" s="136"/>
      <c r="U251" s="187" t="s">
        <v>151</v>
      </c>
    </row>
    <row r="252" spans="1:27" ht="123.6" customHeight="1" x14ac:dyDescent="0.6">
      <c r="A252" s="111"/>
      <c r="B252" s="111"/>
      <c r="C252" s="111"/>
      <c r="D252" s="111"/>
      <c r="E252" s="189"/>
      <c r="F252" s="119"/>
      <c r="G252" s="189"/>
      <c r="H252" s="140"/>
      <c r="I252" s="196"/>
      <c r="J252" s="140"/>
      <c r="K252" s="115" t="s">
        <v>152</v>
      </c>
      <c r="L252" s="141"/>
      <c r="M252" s="113" t="s">
        <v>74</v>
      </c>
      <c r="N252" s="119"/>
      <c r="O252" s="115" t="s">
        <v>134</v>
      </c>
      <c r="P252" s="119"/>
      <c r="Q252" s="115" t="s">
        <v>135</v>
      </c>
      <c r="R252" s="119"/>
      <c r="S252" s="115" t="s">
        <v>136</v>
      </c>
      <c r="T252" s="110"/>
      <c r="U252" s="191"/>
    </row>
    <row r="253" spans="1:27" ht="21.6" customHeight="1" x14ac:dyDescent="0.6">
      <c r="A253" s="142" t="s">
        <v>137</v>
      </c>
      <c r="B253" s="20"/>
      <c r="C253" s="20"/>
      <c r="D253" s="20"/>
      <c r="E253" s="135"/>
      <c r="F253" s="135"/>
      <c r="G253" s="135"/>
      <c r="H253" s="47"/>
      <c r="I253" s="135"/>
      <c r="J253" s="47"/>
      <c r="K253" s="135"/>
      <c r="L253" s="135"/>
      <c r="M253" s="135"/>
      <c r="N253" s="135"/>
      <c r="O253" s="135"/>
      <c r="P253" s="134"/>
      <c r="Q253" s="135"/>
      <c r="R253" s="135"/>
      <c r="S253" s="135"/>
      <c r="T253" s="135"/>
      <c r="U253" s="135"/>
    </row>
    <row r="254" spans="1:27" ht="21.6" customHeight="1" x14ac:dyDescent="0.6">
      <c r="A254" s="143" t="s">
        <v>138</v>
      </c>
      <c r="B254" s="20"/>
      <c r="C254" s="20"/>
      <c r="D254" s="20"/>
      <c r="E254" s="135">
        <v>200007518.75</v>
      </c>
      <c r="F254" s="135"/>
      <c r="G254" s="135">
        <v>331678883.75</v>
      </c>
      <c r="H254" s="135"/>
      <c r="I254" s="135">
        <v>27974757.370000001</v>
      </c>
      <c r="J254" s="47"/>
      <c r="K254" s="135">
        <v>12746148.469999999</v>
      </c>
      <c r="L254" s="135"/>
      <c r="M254" s="135">
        <v>392216.3900000006</v>
      </c>
      <c r="N254" s="135"/>
      <c r="O254" s="135">
        <v>3587879.77</v>
      </c>
      <c r="P254" s="134"/>
      <c r="Q254" s="135">
        <v>-1058749.6000000001</v>
      </c>
      <c r="R254" s="135"/>
      <c r="S254" s="144">
        <v>2529130.17</v>
      </c>
      <c r="T254" s="135"/>
      <c r="U254" s="135">
        <v>575328654.89999998</v>
      </c>
    </row>
    <row r="255" spans="1:27" ht="21.6" customHeight="1" x14ac:dyDescent="0.6">
      <c r="A255" s="143" t="s">
        <v>139</v>
      </c>
      <c r="B255" s="20"/>
      <c r="C255" s="20"/>
      <c r="D255" s="20"/>
      <c r="E255" s="135"/>
      <c r="F255" s="135"/>
      <c r="G255" s="135"/>
      <c r="H255" s="135"/>
      <c r="I255" s="135"/>
      <c r="J255" s="47"/>
      <c r="K255" s="135"/>
      <c r="L255" s="135"/>
      <c r="M255" s="135"/>
      <c r="N255" s="135"/>
      <c r="O255" s="135"/>
      <c r="P255" s="134"/>
      <c r="Q255" s="135"/>
      <c r="R255" s="135"/>
      <c r="S255" s="144"/>
      <c r="T255" s="135"/>
      <c r="U255" s="135"/>
    </row>
    <row r="256" spans="1:27" ht="21.6" customHeight="1" x14ac:dyDescent="0.6">
      <c r="A256" s="143"/>
      <c r="B256" s="127" t="s">
        <v>106</v>
      </c>
      <c r="C256" s="20"/>
      <c r="D256" s="20"/>
      <c r="E256" s="135"/>
      <c r="F256" s="135"/>
      <c r="G256" s="135"/>
      <c r="H256" s="47"/>
      <c r="I256" s="135"/>
      <c r="J256" s="47"/>
      <c r="K256" s="135"/>
      <c r="L256" s="135"/>
      <c r="M256" s="145">
        <v>-11473306.850000003</v>
      </c>
      <c r="N256" s="135"/>
      <c r="O256" s="145"/>
      <c r="P256" s="134"/>
      <c r="Q256" s="145">
        <v>0</v>
      </c>
      <c r="R256" s="135"/>
      <c r="S256" s="145">
        <v>0</v>
      </c>
      <c r="T256" s="135"/>
      <c r="U256" s="145">
        <v>-11473306.850000003</v>
      </c>
    </row>
    <row r="257" spans="1:21" ht="21.6" customHeight="1" x14ac:dyDescent="0.6">
      <c r="A257" s="143"/>
      <c r="B257" s="127" t="s">
        <v>140</v>
      </c>
      <c r="C257" s="20"/>
      <c r="D257" s="20"/>
      <c r="E257" s="135"/>
      <c r="F257" s="135"/>
      <c r="G257" s="135"/>
      <c r="H257" s="47"/>
      <c r="I257" s="135"/>
      <c r="J257" s="47"/>
      <c r="K257" s="135"/>
      <c r="L257" s="135"/>
      <c r="M257" s="146">
        <v>0</v>
      </c>
      <c r="N257" s="135"/>
      <c r="O257" s="146">
        <v>5644767.1200000001</v>
      </c>
      <c r="P257" s="134"/>
      <c r="Q257" s="146">
        <v>4587700.9520000005</v>
      </c>
      <c r="R257" s="135"/>
      <c r="S257" s="146">
        <v>10232468.072000001</v>
      </c>
      <c r="T257" s="135"/>
      <c r="U257" s="146">
        <v>10232468.072000001</v>
      </c>
    </row>
    <row r="258" spans="1:21" ht="21.6" customHeight="1" x14ac:dyDescent="0.6">
      <c r="A258" s="20" t="s">
        <v>222</v>
      </c>
      <c r="B258" s="20"/>
      <c r="C258" s="20"/>
      <c r="D258" s="20"/>
      <c r="E258" s="135"/>
      <c r="F258" s="135"/>
      <c r="G258" s="135"/>
      <c r="H258" s="47"/>
      <c r="I258" s="135"/>
      <c r="J258" s="47"/>
      <c r="K258" s="135"/>
      <c r="L258" s="135"/>
      <c r="M258" s="135">
        <v>-11473306.850000003</v>
      </c>
      <c r="N258" s="135"/>
      <c r="O258" s="135">
        <v>5644767.1200000001</v>
      </c>
      <c r="P258" s="134"/>
      <c r="Q258" s="135">
        <v>4587700.9520000005</v>
      </c>
      <c r="R258" s="135"/>
      <c r="S258" s="135">
        <v>10232468.072000001</v>
      </c>
      <c r="T258" s="135"/>
      <c r="U258" s="135">
        <v>-1240838.7780000027</v>
      </c>
    </row>
    <row r="259" spans="1:21" ht="21.6" customHeight="1" x14ac:dyDescent="0.6">
      <c r="A259" s="20" t="s">
        <v>141</v>
      </c>
      <c r="B259" s="20"/>
      <c r="C259" s="20"/>
      <c r="D259" s="20"/>
      <c r="E259" s="135"/>
      <c r="F259" s="135"/>
      <c r="G259" s="135"/>
      <c r="H259" s="47"/>
      <c r="I259" s="135"/>
      <c r="J259" s="47"/>
      <c r="K259" s="135"/>
      <c r="L259" s="135"/>
      <c r="M259" s="135"/>
      <c r="N259" s="135"/>
      <c r="O259" s="135"/>
      <c r="P259" s="134"/>
      <c r="Q259" s="135"/>
      <c r="R259" s="135"/>
      <c r="S259" s="135"/>
      <c r="T259" s="135"/>
      <c r="U259" s="135"/>
    </row>
    <row r="260" spans="1:21" ht="21.6" customHeight="1" x14ac:dyDescent="0.6">
      <c r="A260" s="20"/>
      <c r="B260" s="20" t="s">
        <v>22</v>
      </c>
      <c r="C260" s="20"/>
      <c r="D260" s="20"/>
      <c r="E260" s="135"/>
      <c r="F260" s="135"/>
      <c r="G260" s="135"/>
      <c r="H260" s="47"/>
      <c r="I260" s="135"/>
      <c r="J260" s="47"/>
      <c r="K260" s="135"/>
      <c r="L260" s="135"/>
      <c r="M260" s="135">
        <v>2886879.6</v>
      </c>
      <c r="N260" s="135"/>
      <c r="O260" s="135">
        <v>-2886879.6</v>
      </c>
      <c r="P260" s="134"/>
      <c r="Q260" s="135">
        <v>0</v>
      </c>
      <c r="R260" s="135"/>
      <c r="S260" s="135">
        <v>-2886879.6</v>
      </c>
      <c r="T260" s="135"/>
      <c r="U260" s="135">
        <v>0</v>
      </c>
    </row>
    <row r="261" spans="1:21" ht="21.6" customHeight="1" thickBot="1" x14ac:dyDescent="0.65">
      <c r="A261" s="128" t="s">
        <v>142</v>
      </c>
      <c r="B261" s="20"/>
      <c r="C261" s="20"/>
      <c r="D261" s="20"/>
      <c r="E261" s="130">
        <v>200007518.75</v>
      </c>
      <c r="F261" s="135"/>
      <c r="G261" s="130">
        <v>331678883.75</v>
      </c>
      <c r="H261" s="47"/>
      <c r="I261" s="130">
        <v>27974757.370000001</v>
      </c>
      <c r="J261" s="47"/>
      <c r="K261" s="130">
        <v>12746148.469999999</v>
      </c>
      <c r="L261" s="135"/>
      <c r="M261" s="130">
        <v>-8194210.8600000031</v>
      </c>
      <c r="N261" s="135"/>
      <c r="O261" s="130">
        <v>6345767.290000001</v>
      </c>
      <c r="P261" s="134"/>
      <c r="Q261" s="130">
        <v>3528951.3520000004</v>
      </c>
      <c r="R261" s="135"/>
      <c r="S261" s="130">
        <v>9874718.6420000009</v>
      </c>
      <c r="T261" s="135"/>
      <c r="U261" s="130">
        <v>574087816.12199998</v>
      </c>
    </row>
    <row r="262" spans="1:21" ht="21.6" customHeight="1" thickTop="1" x14ac:dyDescent="0.6">
      <c r="A262" s="128"/>
      <c r="B262" s="20"/>
      <c r="C262" s="20"/>
      <c r="D262" s="20"/>
      <c r="E262" s="144"/>
      <c r="F262" s="135"/>
      <c r="G262" s="144"/>
      <c r="H262" s="47"/>
      <c r="I262" s="144"/>
      <c r="J262" s="47"/>
      <c r="K262" s="144"/>
      <c r="L262" s="135"/>
      <c r="M262" s="144"/>
      <c r="N262" s="135"/>
      <c r="O262" s="144"/>
      <c r="P262" s="134"/>
      <c r="Q262" s="144"/>
      <c r="R262" s="135"/>
      <c r="S262" s="144"/>
      <c r="T262" s="135"/>
      <c r="U262" s="144"/>
    </row>
    <row r="263" spans="1:21" ht="21.6" customHeight="1" x14ac:dyDescent="0.6">
      <c r="A263" s="142" t="s">
        <v>143</v>
      </c>
      <c r="B263" s="20"/>
      <c r="C263" s="20"/>
      <c r="D263" s="20"/>
      <c r="E263" s="133"/>
      <c r="F263" s="133"/>
      <c r="G263" s="133"/>
      <c r="H263" s="39"/>
      <c r="I263" s="133"/>
      <c r="J263" s="39"/>
      <c r="K263" s="133"/>
      <c r="L263" s="133"/>
      <c r="M263" s="133"/>
      <c r="N263" s="133"/>
      <c r="O263" s="133"/>
      <c r="P263" s="133"/>
      <c r="Q263" s="133"/>
      <c r="R263" s="133"/>
      <c r="S263" s="133"/>
      <c r="T263" s="133"/>
      <c r="U263" s="133"/>
    </row>
    <row r="264" spans="1:21" ht="21.6" customHeight="1" x14ac:dyDescent="0.6">
      <c r="A264" s="143" t="s">
        <v>144</v>
      </c>
      <c r="B264" s="20"/>
      <c r="C264" s="20"/>
      <c r="D264" s="20"/>
      <c r="E264" s="135">
        <v>200007518.75</v>
      </c>
      <c r="F264" s="135"/>
      <c r="G264" s="135">
        <v>331678883.75</v>
      </c>
      <c r="H264" s="135"/>
      <c r="I264" s="135">
        <v>27974757.370000001</v>
      </c>
      <c r="J264" s="147"/>
      <c r="K264" s="135">
        <v>12746148.469999999</v>
      </c>
      <c r="L264" s="144"/>
      <c r="M264" s="135">
        <v>-8194210.8600000031</v>
      </c>
      <c r="N264" s="144"/>
      <c r="O264" s="135">
        <v>6345767.290000001</v>
      </c>
      <c r="P264" s="148"/>
      <c r="Q264" s="135">
        <v>3528951.3520000004</v>
      </c>
      <c r="R264" s="144"/>
      <c r="S264" s="135">
        <v>9874718.6420000009</v>
      </c>
      <c r="T264" s="135"/>
      <c r="U264" s="135">
        <v>574087816.12199998</v>
      </c>
    </row>
    <row r="265" spans="1:21" ht="21.6" customHeight="1" x14ac:dyDescent="0.6">
      <c r="A265" s="143" t="s">
        <v>145</v>
      </c>
      <c r="B265" s="20"/>
      <c r="C265" s="20"/>
      <c r="D265" s="20"/>
      <c r="E265" s="135"/>
      <c r="F265" s="135"/>
      <c r="G265" s="135"/>
      <c r="H265" s="135"/>
      <c r="I265" s="135"/>
      <c r="J265" s="147"/>
      <c r="K265" s="135"/>
      <c r="L265" s="144"/>
      <c r="M265" s="135"/>
      <c r="N265" s="144"/>
      <c r="O265" s="135"/>
      <c r="P265" s="148"/>
      <c r="Q265" s="135"/>
      <c r="R265" s="144"/>
      <c r="S265" s="135"/>
      <c r="T265" s="135"/>
      <c r="U265" s="135"/>
    </row>
    <row r="266" spans="1:21" ht="21.6" customHeight="1" x14ac:dyDescent="0.6">
      <c r="A266" s="143"/>
      <c r="B266" s="127" t="s">
        <v>106</v>
      </c>
      <c r="C266" s="20"/>
      <c r="D266" s="20"/>
      <c r="E266" s="135"/>
      <c r="F266" s="135"/>
      <c r="G266" s="135"/>
      <c r="H266" s="135"/>
      <c r="I266" s="135"/>
      <c r="J266" s="147"/>
      <c r="K266" s="135"/>
      <c r="L266" s="144"/>
      <c r="M266" s="149">
        <v>-672995.75999997277</v>
      </c>
      <c r="N266" s="144"/>
      <c r="O266" s="149"/>
      <c r="P266" s="148"/>
      <c r="Q266" s="149">
        <v>0</v>
      </c>
      <c r="R266" s="144"/>
      <c r="S266" s="149">
        <v>0</v>
      </c>
      <c r="T266" s="135"/>
      <c r="U266" s="145">
        <v>-672995.75999997277</v>
      </c>
    </row>
    <row r="267" spans="1:21" ht="21.6" customHeight="1" x14ac:dyDescent="0.6">
      <c r="A267" s="143"/>
      <c r="B267" s="127" t="s">
        <v>140</v>
      </c>
      <c r="C267" s="20"/>
      <c r="D267" s="20"/>
      <c r="E267" s="135"/>
      <c r="F267" s="135"/>
      <c r="G267" s="135"/>
      <c r="H267" s="135"/>
      <c r="I267" s="135"/>
      <c r="J267" s="147"/>
      <c r="K267" s="135"/>
      <c r="L267" s="144"/>
      <c r="M267" s="146">
        <v>0</v>
      </c>
      <c r="N267" s="144"/>
      <c r="O267" s="150">
        <v>14446115.800000001</v>
      </c>
      <c r="P267" s="148"/>
      <c r="Q267" s="150">
        <v>0</v>
      </c>
      <c r="R267" s="144"/>
      <c r="S267" s="150">
        <v>14446115.800000001</v>
      </c>
      <c r="T267" s="135"/>
      <c r="U267" s="146">
        <v>14446115.800000001</v>
      </c>
    </row>
    <row r="268" spans="1:21" ht="21.6" customHeight="1" x14ac:dyDescent="0.6">
      <c r="A268" s="20" t="s">
        <v>223</v>
      </c>
      <c r="B268" s="20"/>
      <c r="C268" s="20"/>
      <c r="D268" s="20"/>
      <c r="E268" s="144"/>
      <c r="F268" s="151"/>
      <c r="G268" s="144"/>
      <c r="H268" s="147"/>
      <c r="I268" s="144"/>
      <c r="J268" s="147"/>
      <c r="K268" s="144"/>
      <c r="L268" s="144"/>
      <c r="M268" s="15">
        <v>-672995.75999997277</v>
      </c>
      <c r="N268" s="144"/>
      <c r="O268" s="15">
        <v>14446115.800000001</v>
      </c>
      <c r="P268" s="148"/>
      <c r="Q268" s="15">
        <v>0</v>
      </c>
      <c r="R268" s="144"/>
      <c r="S268" s="15">
        <v>14446115.800000001</v>
      </c>
      <c r="T268" s="135"/>
      <c r="U268" s="135">
        <v>13773120.040000029</v>
      </c>
    </row>
    <row r="269" spans="1:21" ht="21.6" customHeight="1" x14ac:dyDescent="0.6">
      <c r="A269" s="127" t="s">
        <v>141</v>
      </c>
      <c r="B269" s="20"/>
      <c r="C269" s="20"/>
      <c r="D269" s="20"/>
      <c r="E269" s="144"/>
      <c r="F269" s="151"/>
      <c r="G269" s="144"/>
      <c r="H269" s="147"/>
      <c r="I269" s="144"/>
      <c r="J269" s="147"/>
      <c r="K269" s="144"/>
      <c r="L269" s="144"/>
      <c r="M269" s="144"/>
      <c r="N269" s="144"/>
      <c r="O269" s="144"/>
      <c r="P269" s="148"/>
      <c r="Q269" s="144"/>
      <c r="R269" s="144"/>
      <c r="S269" s="144"/>
      <c r="T269" s="135"/>
      <c r="U269" s="135"/>
    </row>
    <row r="270" spans="1:21" ht="21.6" customHeight="1" x14ac:dyDescent="0.6">
      <c r="A270" s="20"/>
      <c r="B270" s="20" t="s">
        <v>22</v>
      </c>
      <c r="C270" s="20"/>
      <c r="D270" s="20"/>
      <c r="E270" s="144"/>
      <c r="F270" s="151"/>
      <c r="G270" s="144"/>
      <c r="H270" s="147"/>
      <c r="I270" s="144"/>
      <c r="J270" s="147"/>
      <c r="K270" s="144"/>
      <c r="L270" s="144"/>
      <c r="M270" s="26">
        <v>20791883.09</v>
      </c>
      <c r="N270" s="144"/>
      <c r="O270" s="26">
        <v>-20791883.09</v>
      </c>
      <c r="P270" s="152"/>
      <c r="Q270" s="26">
        <v>0</v>
      </c>
      <c r="R270" s="26"/>
      <c r="S270" s="26">
        <v>-20791883.09</v>
      </c>
      <c r="T270" s="26"/>
      <c r="U270" s="26">
        <v>0</v>
      </c>
    </row>
    <row r="271" spans="1:21" ht="21.6" customHeight="1" thickBot="1" x14ac:dyDescent="0.65">
      <c r="A271" s="128" t="s">
        <v>146</v>
      </c>
      <c r="B271" s="20"/>
      <c r="C271" s="20"/>
      <c r="D271" s="20"/>
      <c r="E271" s="130">
        <v>200007518.75</v>
      </c>
      <c r="F271" s="151"/>
      <c r="G271" s="130">
        <v>331678883.75</v>
      </c>
      <c r="H271" s="147"/>
      <c r="I271" s="130">
        <v>27974757.370000001</v>
      </c>
      <c r="J271" s="147"/>
      <c r="K271" s="130">
        <v>12746148.469999999</v>
      </c>
      <c r="L271" s="144"/>
      <c r="M271" s="130">
        <v>11924676.470000025</v>
      </c>
      <c r="N271" s="144"/>
      <c r="O271" s="130">
        <v>0</v>
      </c>
      <c r="P271" s="148"/>
      <c r="Q271" s="130">
        <v>3528951.3520000004</v>
      </c>
      <c r="R271" s="144"/>
      <c r="S271" s="130">
        <v>3528951.3520000018</v>
      </c>
      <c r="T271" s="135"/>
      <c r="U271" s="130">
        <v>587860936.16200006</v>
      </c>
    </row>
    <row r="272" spans="1:21" ht="21.6" customHeight="1" thickTop="1" x14ac:dyDescent="0.6">
      <c r="A272" s="131"/>
      <c r="B272" s="20"/>
      <c r="C272" s="20"/>
      <c r="D272" s="20"/>
      <c r="E272" s="151"/>
      <c r="F272" s="151"/>
      <c r="G272" s="151"/>
      <c r="H272" s="147"/>
      <c r="I272" s="151"/>
      <c r="J272" s="147"/>
      <c r="K272" s="151"/>
      <c r="L272" s="135"/>
      <c r="M272" s="135"/>
      <c r="N272" s="135"/>
      <c r="O272" s="135"/>
      <c r="P272" s="134"/>
      <c r="Q272" s="135"/>
      <c r="R272" s="135"/>
      <c r="S272" s="135"/>
      <c r="T272" s="135"/>
      <c r="U272" s="135"/>
    </row>
    <row r="273" spans="1:21" ht="21.6" customHeight="1" x14ac:dyDescent="0.6">
      <c r="A273" s="128"/>
      <c r="B273" s="20"/>
      <c r="C273" s="20"/>
      <c r="D273" s="20"/>
      <c r="E273" s="134"/>
      <c r="F273" s="134"/>
      <c r="G273" s="134"/>
      <c r="H273" s="34"/>
      <c r="I273" s="134"/>
      <c r="J273" s="34"/>
      <c r="K273" s="134"/>
      <c r="L273" s="134"/>
      <c r="M273" s="134"/>
      <c r="N273" s="134"/>
      <c r="O273" s="134"/>
      <c r="P273" s="134"/>
      <c r="Q273" s="134"/>
      <c r="R273" s="134"/>
      <c r="S273" s="134"/>
      <c r="T273" s="134"/>
      <c r="U273" s="134"/>
    </row>
    <row r="274" spans="1:21" ht="21.6" customHeight="1" x14ac:dyDescent="0.6">
      <c r="A274" s="128"/>
      <c r="B274" s="20"/>
      <c r="C274" s="20"/>
      <c r="D274" s="20"/>
      <c r="E274" s="134"/>
      <c r="F274" s="134"/>
      <c r="G274" s="134"/>
      <c r="H274" s="34"/>
      <c r="I274" s="134"/>
      <c r="J274" s="34"/>
      <c r="K274" s="134"/>
      <c r="L274" s="134"/>
      <c r="M274" s="134"/>
      <c r="N274" s="134"/>
      <c r="O274" s="134"/>
      <c r="P274" s="134"/>
      <c r="Q274" s="134"/>
      <c r="R274" s="134"/>
      <c r="S274" s="134"/>
      <c r="T274" s="134"/>
      <c r="U274" s="134"/>
    </row>
    <row r="275" spans="1:21" ht="21.6" customHeight="1" x14ac:dyDescent="0.6">
      <c r="A275" s="128"/>
      <c r="B275" s="20"/>
      <c r="C275" s="20"/>
      <c r="D275" s="20"/>
      <c r="E275" s="134"/>
      <c r="F275" s="134"/>
      <c r="G275" s="134"/>
      <c r="H275" s="34"/>
      <c r="I275" s="134"/>
      <c r="J275" s="34"/>
      <c r="K275" s="134"/>
      <c r="L275" s="134"/>
      <c r="M275" s="134"/>
      <c r="N275" s="134"/>
      <c r="O275" s="134"/>
      <c r="P275" s="134"/>
      <c r="Q275" s="134"/>
      <c r="R275" s="134"/>
      <c r="S275" s="134"/>
      <c r="T275" s="134"/>
      <c r="U275" s="134"/>
    </row>
    <row r="276" spans="1:21" ht="21.6" customHeight="1" x14ac:dyDescent="0.6">
      <c r="A276" s="50" t="s">
        <v>38</v>
      </c>
      <c r="B276" s="39"/>
      <c r="C276" s="39"/>
      <c r="D276" s="39"/>
      <c r="E276" s="34"/>
      <c r="F276" s="34"/>
      <c r="G276" s="34"/>
      <c r="H276" s="34"/>
      <c r="I276" s="34"/>
      <c r="J276" s="34"/>
      <c r="K276" s="34"/>
      <c r="L276" s="34"/>
      <c r="M276" s="34"/>
      <c r="N276" s="34"/>
      <c r="O276" s="34"/>
      <c r="P276" s="34"/>
      <c r="Q276" s="34"/>
      <c r="R276" s="34"/>
      <c r="S276" s="34"/>
      <c r="T276" s="34"/>
      <c r="U276" s="30" t="s">
        <v>153</v>
      </c>
    </row>
    <row r="277" spans="1:21" ht="21.6" customHeight="1" x14ac:dyDescent="0.6">
      <c r="A277" s="172" t="s">
        <v>0</v>
      </c>
      <c r="B277" s="172"/>
      <c r="C277" s="172"/>
      <c r="D277" s="172"/>
      <c r="E277" s="172"/>
      <c r="F277" s="172"/>
      <c r="G277" s="172"/>
      <c r="H277" s="172"/>
      <c r="I277" s="172"/>
      <c r="J277" s="172"/>
      <c r="K277" s="172"/>
    </row>
    <row r="278" spans="1:21" ht="21.6" customHeight="1" x14ac:dyDescent="0.6">
      <c r="A278" s="172" t="s">
        <v>154</v>
      </c>
      <c r="B278" s="172"/>
      <c r="C278" s="172"/>
      <c r="D278" s="172"/>
      <c r="E278" s="172"/>
      <c r="F278" s="172"/>
      <c r="G278" s="172"/>
      <c r="H278" s="172"/>
      <c r="I278" s="172"/>
      <c r="J278" s="172"/>
      <c r="K278" s="172"/>
    </row>
    <row r="279" spans="1:21" ht="21.6" customHeight="1" x14ac:dyDescent="0.6">
      <c r="A279" s="172" t="s">
        <v>82</v>
      </c>
      <c r="B279" s="172"/>
      <c r="C279" s="172"/>
      <c r="D279" s="172"/>
      <c r="E279" s="172"/>
      <c r="F279" s="172"/>
      <c r="G279" s="172"/>
      <c r="H279" s="172"/>
      <c r="I279" s="172"/>
      <c r="J279" s="172"/>
      <c r="K279" s="172"/>
    </row>
    <row r="280" spans="1:21" ht="21.6" customHeight="1" x14ac:dyDescent="0.6">
      <c r="A280" s="153"/>
      <c r="B280" s="153"/>
      <c r="C280" s="68"/>
      <c r="D280" s="68"/>
      <c r="E280" s="197" t="s">
        <v>3</v>
      </c>
      <c r="F280" s="197"/>
      <c r="G280" s="197"/>
      <c r="H280" s="197"/>
      <c r="I280" s="197"/>
      <c r="J280" s="197"/>
      <c r="K280" s="197"/>
    </row>
    <row r="281" spans="1:21" ht="21.6" customHeight="1" x14ac:dyDescent="0.6">
      <c r="A281" s="153"/>
      <c r="B281" s="153"/>
      <c r="C281" s="68"/>
      <c r="D281" s="68"/>
      <c r="E281" s="198" t="s">
        <v>4</v>
      </c>
      <c r="F281" s="198"/>
      <c r="G281" s="198"/>
      <c r="H281" s="154"/>
      <c r="I281" s="198" t="s">
        <v>5</v>
      </c>
      <c r="J281" s="198"/>
      <c r="K281" s="198"/>
    </row>
    <row r="282" spans="1:21" ht="21.6" customHeight="1" x14ac:dyDescent="0.6">
      <c r="A282" s="153"/>
      <c r="B282" s="153"/>
      <c r="C282" s="68"/>
      <c r="D282" s="68"/>
      <c r="E282" s="91">
        <v>2567</v>
      </c>
      <c r="F282" s="155"/>
      <c r="G282" s="91">
        <v>2566</v>
      </c>
      <c r="H282" s="41"/>
      <c r="I282" s="91">
        <v>2567</v>
      </c>
      <c r="J282" s="155"/>
      <c r="K282" s="91">
        <v>2566</v>
      </c>
    </row>
    <row r="283" spans="1:21" ht="21.6" customHeight="1" x14ac:dyDescent="0.6">
      <c r="A283" s="39" t="s">
        <v>155</v>
      </c>
      <c r="B283" s="39"/>
      <c r="C283" s="31"/>
      <c r="D283" s="31"/>
      <c r="E283" s="124"/>
      <c r="F283" s="124"/>
      <c r="G283" s="124"/>
      <c r="H283" s="124"/>
      <c r="I283" s="124"/>
      <c r="J283" s="124"/>
      <c r="K283" s="156"/>
    </row>
    <row r="284" spans="1:21" ht="21.6" customHeight="1" x14ac:dyDescent="0.6">
      <c r="A284" s="31"/>
      <c r="B284" s="44" t="s">
        <v>156</v>
      </c>
      <c r="C284" s="44"/>
      <c r="D284" s="31"/>
      <c r="E284" s="124">
        <v>-4676242.5799999759</v>
      </c>
      <c r="F284" s="124"/>
      <c r="G284" s="124">
        <v>-3382665.2399999914</v>
      </c>
      <c r="H284" s="124"/>
      <c r="I284" s="124">
        <v>-672995.75999997277</v>
      </c>
      <c r="J284" s="124"/>
      <c r="K284" s="124">
        <v>-11473306.850000003</v>
      </c>
    </row>
    <row r="285" spans="1:21" ht="21.6" customHeight="1" x14ac:dyDescent="0.6">
      <c r="A285" s="31"/>
      <c r="B285" s="157" t="s">
        <v>157</v>
      </c>
      <c r="C285" s="157"/>
      <c r="D285" s="31"/>
      <c r="E285" s="124"/>
      <c r="F285" s="124"/>
      <c r="G285" s="124"/>
      <c r="H285" s="124"/>
      <c r="I285" s="124"/>
      <c r="J285" s="124"/>
      <c r="K285" s="124"/>
    </row>
    <row r="286" spans="1:21" ht="21.6" customHeight="1" x14ac:dyDescent="0.6">
      <c r="A286" s="31"/>
      <c r="B286" s="31"/>
      <c r="C286" s="31" t="s">
        <v>104</v>
      </c>
      <c r="D286" s="31"/>
      <c r="E286" s="124">
        <v>6073755.7800000003</v>
      </c>
      <c r="F286" s="124"/>
      <c r="G286" s="124">
        <v>3390516.47</v>
      </c>
      <c r="H286" s="124"/>
      <c r="I286" s="124">
        <v>5092513.47</v>
      </c>
      <c r="J286" s="124"/>
      <c r="K286" s="124">
        <v>1918438.3</v>
      </c>
    </row>
    <row r="287" spans="1:21" ht="21.6" customHeight="1" x14ac:dyDescent="0.6">
      <c r="A287" s="31"/>
      <c r="B287" s="31"/>
      <c r="C287" s="58" t="s">
        <v>158</v>
      </c>
      <c r="D287" s="58"/>
      <c r="E287" s="124">
        <v>9266897.1999999993</v>
      </c>
      <c r="F287" s="124"/>
      <c r="G287" s="124">
        <v>9651636.9800000004</v>
      </c>
      <c r="H287" s="124"/>
      <c r="I287" s="124">
        <v>9196642.8800000008</v>
      </c>
      <c r="J287" s="124"/>
      <c r="K287" s="124">
        <v>9575557.9100000001</v>
      </c>
    </row>
    <row r="288" spans="1:21" ht="21.6" customHeight="1" x14ac:dyDescent="0.6">
      <c r="A288" s="31"/>
      <c r="B288" s="31"/>
      <c r="C288" s="58" t="s">
        <v>159</v>
      </c>
      <c r="D288" s="58"/>
      <c r="E288" s="124">
        <v>2096513.78</v>
      </c>
      <c r="F288" s="124"/>
      <c r="G288" s="124">
        <v>1812406.13</v>
      </c>
      <c r="H288" s="124"/>
      <c r="I288" s="124">
        <v>511375.46</v>
      </c>
      <c r="J288" s="124"/>
      <c r="K288" s="124">
        <v>364578.05</v>
      </c>
    </row>
    <row r="289" spans="1:11" ht="21.6" customHeight="1" x14ac:dyDescent="0.6">
      <c r="A289" s="31"/>
      <c r="B289" s="31"/>
      <c r="C289" s="44" t="s">
        <v>160</v>
      </c>
      <c r="D289" s="44"/>
      <c r="E289" s="124">
        <v>291913.51</v>
      </c>
      <c r="F289" s="124"/>
      <c r="G289" s="124">
        <v>300370.59000000003</v>
      </c>
      <c r="H289" s="124"/>
      <c r="I289" s="124">
        <v>291913.51</v>
      </c>
      <c r="J289" s="124"/>
      <c r="K289" s="124">
        <v>300370.59000000003</v>
      </c>
    </row>
    <row r="290" spans="1:11" ht="21.6" customHeight="1" x14ac:dyDescent="0.6">
      <c r="A290" s="31"/>
      <c r="B290" s="31"/>
      <c r="C290" s="44" t="s">
        <v>161</v>
      </c>
      <c r="D290" s="44"/>
      <c r="E290" s="124">
        <v>-281662.51999999996</v>
      </c>
      <c r="F290" s="124"/>
      <c r="G290" s="124">
        <v>-329776.82000000007</v>
      </c>
      <c r="H290" s="124"/>
      <c r="I290" s="124">
        <v>-118686.77999999996</v>
      </c>
      <c r="J290" s="124"/>
      <c r="K290" s="124">
        <v>-401613.76999999996</v>
      </c>
    </row>
    <row r="291" spans="1:11" ht="21.6" customHeight="1" x14ac:dyDescent="0.6">
      <c r="A291" s="31"/>
      <c r="B291" s="31"/>
      <c r="C291" s="44" t="s">
        <v>162</v>
      </c>
      <c r="D291" s="44"/>
      <c r="E291" s="124">
        <v>-142137.54</v>
      </c>
      <c r="F291" s="124"/>
      <c r="G291" s="124">
        <v>-153793.75000000003</v>
      </c>
      <c r="H291" s="124"/>
      <c r="I291" s="158">
        <v>-89948.55</v>
      </c>
      <c r="J291" s="124"/>
      <c r="K291" s="158">
        <v>-109960.24</v>
      </c>
    </row>
    <row r="292" spans="1:11" ht="21.6" customHeight="1" x14ac:dyDescent="0.6">
      <c r="A292" s="31"/>
      <c r="B292" s="31"/>
      <c r="C292" s="44" t="s">
        <v>163</v>
      </c>
      <c r="D292" s="44"/>
      <c r="E292" s="124">
        <v>-38827.25</v>
      </c>
      <c r="F292" s="124"/>
      <c r="G292" s="124">
        <v>833.07</v>
      </c>
      <c r="H292" s="124"/>
      <c r="I292" s="124">
        <v>-38827.25</v>
      </c>
      <c r="J292" s="124"/>
      <c r="K292" s="158">
        <v>34</v>
      </c>
    </row>
    <row r="293" spans="1:11" ht="21.6" customHeight="1" x14ac:dyDescent="0.6">
      <c r="A293" s="31"/>
      <c r="B293" s="31"/>
      <c r="C293" s="44" t="s">
        <v>164</v>
      </c>
      <c r="D293" s="44"/>
      <c r="E293" s="124">
        <v>2</v>
      </c>
      <c r="F293" s="124"/>
      <c r="G293" s="124">
        <v>6</v>
      </c>
      <c r="H293" s="124"/>
      <c r="I293" s="124">
        <v>2</v>
      </c>
      <c r="J293" s="124"/>
      <c r="K293" s="124">
        <v>6</v>
      </c>
    </row>
    <row r="294" spans="1:11" ht="21.6" customHeight="1" x14ac:dyDescent="0.6">
      <c r="A294" s="31"/>
      <c r="B294" s="31"/>
      <c r="C294" s="44" t="s">
        <v>165</v>
      </c>
      <c r="D294" s="44"/>
      <c r="E294" s="124">
        <v>-4566740.21</v>
      </c>
      <c r="F294" s="124"/>
      <c r="G294" s="124">
        <v>265437.97000000032</v>
      </c>
      <c r="H294" s="124"/>
      <c r="I294" s="124">
        <v>-2481364.13</v>
      </c>
      <c r="J294" s="124"/>
      <c r="K294" s="124">
        <v>198736.11000000034</v>
      </c>
    </row>
    <row r="295" spans="1:11" ht="21.6" customHeight="1" x14ac:dyDescent="0.6">
      <c r="A295" s="31"/>
      <c r="B295" s="31"/>
      <c r="C295" s="44" t="s">
        <v>166</v>
      </c>
      <c r="D295" s="44"/>
      <c r="E295" s="124">
        <v>0</v>
      </c>
      <c r="F295" s="124"/>
      <c r="G295" s="158">
        <v>-274163.73</v>
      </c>
      <c r="H295" s="124"/>
      <c r="I295" s="158">
        <v>0</v>
      </c>
      <c r="J295" s="124"/>
      <c r="K295" s="158">
        <v>-316888.53000000003</v>
      </c>
    </row>
    <row r="296" spans="1:11" ht="21.6" customHeight="1" x14ac:dyDescent="0.6">
      <c r="A296" s="31"/>
      <c r="B296" s="31"/>
      <c r="C296" s="44" t="s">
        <v>167</v>
      </c>
      <c r="D296" s="44"/>
      <c r="E296" s="124">
        <v>911455.94</v>
      </c>
      <c r="F296" s="124"/>
      <c r="G296" s="124">
        <v>1306782</v>
      </c>
      <c r="H296" s="124"/>
      <c r="I296" s="158">
        <v>768719.93</v>
      </c>
      <c r="J296" s="124"/>
      <c r="K296" s="158">
        <v>1059286</v>
      </c>
    </row>
    <row r="297" spans="1:11" ht="21.6" customHeight="1" x14ac:dyDescent="0.6">
      <c r="A297" s="31"/>
      <c r="B297" s="31"/>
      <c r="C297" s="44" t="s">
        <v>168</v>
      </c>
      <c r="D297" s="44"/>
      <c r="E297" s="124">
        <v>80812.58</v>
      </c>
      <c r="F297" s="124"/>
      <c r="G297" s="124">
        <v>129986.85</v>
      </c>
      <c r="H297" s="124"/>
      <c r="I297" s="158">
        <v>22343.99</v>
      </c>
      <c r="J297" s="124"/>
      <c r="K297" s="158">
        <v>66252.84</v>
      </c>
    </row>
    <row r="298" spans="1:11" ht="21.6" customHeight="1" x14ac:dyDescent="0.6">
      <c r="A298" s="31"/>
      <c r="B298" s="31"/>
      <c r="C298" s="44" t="s">
        <v>169</v>
      </c>
      <c r="D298" s="44"/>
      <c r="E298" s="124">
        <v>0</v>
      </c>
      <c r="F298" s="124"/>
      <c r="G298" s="124">
        <v>265363.90999999997</v>
      </c>
      <c r="H298" s="124"/>
      <c r="I298" s="158">
        <v>0</v>
      </c>
      <c r="J298" s="124"/>
      <c r="K298" s="158">
        <v>308467.40999999997</v>
      </c>
    </row>
    <row r="299" spans="1:11" ht="21.6" customHeight="1" x14ac:dyDescent="0.6">
      <c r="A299" s="31"/>
      <c r="B299" s="31"/>
      <c r="C299" s="44" t="s">
        <v>101</v>
      </c>
      <c r="D299" s="44"/>
      <c r="E299" s="122">
        <v>522325.72</v>
      </c>
      <c r="F299" s="124"/>
      <c r="G299" s="124">
        <v>621097.43999999994</v>
      </c>
      <c r="H299" s="124"/>
      <c r="I299" s="158">
        <v>181352.19</v>
      </c>
      <c r="J299" s="124"/>
      <c r="K299" s="158">
        <v>216057.94</v>
      </c>
    </row>
    <row r="300" spans="1:11" ht="21.6" customHeight="1" x14ac:dyDescent="0.6">
      <c r="A300" s="31"/>
      <c r="B300" s="31"/>
      <c r="C300" s="44" t="s">
        <v>170</v>
      </c>
      <c r="D300" s="44"/>
      <c r="E300" s="124">
        <v>0</v>
      </c>
      <c r="F300" s="124"/>
      <c r="G300" s="124">
        <v>5001.95</v>
      </c>
      <c r="H300" s="124"/>
      <c r="I300" s="158">
        <v>0</v>
      </c>
      <c r="J300" s="124"/>
      <c r="K300" s="158">
        <v>5001.95</v>
      </c>
    </row>
    <row r="301" spans="1:11" ht="21.6" customHeight="1" x14ac:dyDescent="0.6">
      <c r="A301" s="31"/>
      <c r="B301" s="31"/>
      <c r="C301" s="44" t="s">
        <v>171</v>
      </c>
      <c r="D301" s="44"/>
      <c r="E301" s="124">
        <v>114.84</v>
      </c>
      <c r="F301" s="124"/>
      <c r="G301" s="124">
        <v>818436.320000001</v>
      </c>
      <c r="H301" s="124"/>
      <c r="I301" s="124">
        <v>0</v>
      </c>
      <c r="J301" s="124"/>
      <c r="K301" s="124">
        <v>818158.18000000098</v>
      </c>
    </row>
    <row r="302" spans="1:11" ht="21.6" customHeight="1" x14ac:dyDescent="0.6">
      <c r="A302" s="31"/>
      <c r="B302" s="31"/>
      <c r="C302" s="31" t="s">
        <v>172</v>
      </c>
      <c r="D302" s="44"/>
      <c r="E302" s="124">
        <v>-132812.32999999999</v>
      </c>
      <c r="F302" s="124"/>
      <c r="G302" s="124">
        <v>-3392373.15</v>
      </c>
      <c r="H302" s="124"/>
      <c r="I302" s="124">
        <v>-132812.32999999999</v>
      </c>
      <c r="J302" s="124"/>
      <c r="K302" s="124">
        <v>-1642373.15</v>
      </c>
    </row>
    <row r="303" spans="1:11" ht="21.6" customHeight="1" x14ac:dyDescent="0.6">
      <c r="A303" s="31"/>
      <c r="B303" s="31"/>
      <c r="C303" s="31" t="s">
        <v>173</v>
      </c>
      <c r="D303" s="44"/>
      <c r="E303" s="124">
        <v>0</v>
      </c>
      <c r="F303" s="124"/>
      <c r="G303" s="124">
        <v>0</v>
      </c>
      <c r="H303" s="124"/>
      <c r="I303" s="124">
        <v>3171975</v>
      </c>
      <c r="J303" s="124"/>
      <c r="K303" s="124">
        <v>0</v>
      </c>
    </row>
    <row r="304" spans="1:11" ht="21.6" customHeight="1" x14ac:dyDescent="0.6">
      <c r="A304" s="31"/>
      <c r="B304" s="31"/>
      <c r="C304" s="31" t="s">
        <v>174</v>
      </c>
      <c r="D304" s="44"/>
      <c r="E304" s="124">
        <v>0</v>
      </c>
      <c r="F304" s="124"/>
      <c r="G304" s="124">
        <v>8500000</v>
      </c>
      <c r="H304" s="124"/>
      <c r="I304" s="124">
        <v>0</v>
      </c>
      <c r="J304" s="124"/>
      <c r="K304" s="124">
        <v>8500000</v>
      </c>
    </row>
    <row r="305" spans="1:11" ht="21.6" customHeight="1" x14ac:dyDescent="0.6">
      <c r="A305" s="31"/>
      <c r="B305" s="31"/>
      <c r="C305" s="31" t="s">
        <v>175</v>
      </c>
      <c r="D305" s="44"/>
      <c r="E305" s="124">
        <v>0</v>
      </c>
      <c r="F305" s="124"/>
      <c r="G305" s="124">
        <v>-8500000</v>
      </c>
      <c r="H305" s="124"/>
      <c r="I305" s="124">
        <v>0</v>
      </c>
      <c r="J305" s="124"/>
      <c r="K305" s="124">
        <v>-8500000</v>
      </c>
    </row>
    <row r="306" spans="1:11" ht="21.6" customHeight="1" x14ac:dyDescent="0.6">
      <c r="A306" s="31"/>
      <c r="B306" s="58" t="s">
        <v>176</v>
      </c>
      <c r="C306" s="39"/>
      <c r="D306" s="31"/>
      <c r="E306" s="159"/>
      <c r="F306" s="124"/>
      <c r="G306" s="159"/>
      <c r="H306" s="124"/>
      <c r="I306" s="159"/>
      <c r="J306" s="124"/>
      <c r="K306" s="159"/>
    </row>
    <row r="307" spans="1:11" ht="21.6" customHeight="1" x14ac:dyDescent="0.6">
      <c r="A307" s="31"/>
      <c r="B307" s="31"/>
      <c r="C307" s="39" t="s">
        <v>177</v>
      </c>
      <c r="D307" s="31"/>
      <c r="E307" s="124">
        <v>9405368.920000026</v>
      </c>
      <c r="F307" s="124"/>
      <c r="G307" s="124">
        <v>11035102.990000006</v>
      </c>
      <c r="H307" s="124"/>
      <c r="I307" s="124">
        <v>15702203.630000027</v>
      </c>
      <c r="J307" s="124"/>
      <c r="K307" s="124">
        <v>886802.73999999836</v>
      </c>
    </row>
    <row r="308" spans="1:11" ht="21.6" customHeight="1" x14ac:dyDescent="0.6">
      <c r="A308" s="31"/>
      <c r="B308" s="31" t="s">
        <v>178</v>
      </c>
      <c r="C308" s="31"/>
      <c r="D308" s="31"/>
      <c r="E308" s="124"/>
      <c r="F308" s="124"/>
      <c r="G308" s="124"/>
      <c r="H308" s="124"/>
      <c r="I308" s="124"/>
      <c r="J308" s="124"/>
      <c r="K308" s="124"/>
    </row>
    <row r="309" spans="1:11" ht="21.6" customHeight="1" x14ac:dyDescent="0.6">
      <c r="A309" s="31"/>
      <c r="B309" s="31"/>
      <c r="C309" s="31" t="s">
        <v>11</v>
      </c>
      <c r="D309" s="31"/>
      <c r="E309" s="124">
        <v>20188566.180000007</v>
      </c>
      <c r="F309" s="124"/>
      <c r="G309" s="124">
        <v>10063822.949999999</v>
      </c>
      <c r="H309" s="124"/>
      <c r="I309" s="124">
        <v>15216554.230000004</v>
      </c>
      <c r="J309" s="124"/>
      <c r="K309" s="124">
        <v>12159047.6</v>
      </c>
    </row>
    <row r="310" spans="1:11" ht="21.6" customHeight="1" x14ac:dyDescent="0.6">
      <c r="A310" s="31"/>
      <c r="B310" s="31"/>
      <c r="C310" s="31" t="s">
        <v>13</v>
      </c>
      <c r="D310" s="31"/>
      <c r="E310" s="124">
        <v>-21201163.080000002</v>
      </c>
      <c r="F310" s="124"/>
      <c r="G310" s="124">
        <v>13311426.49</v>
      </c>
      <c r="H310" s="124"/>
      <c r="I310" s="124">
        <v>-21440723.699999999</v>
      </c>
      <c r="J310" s="124"/>
      <c r="K310" s="124">
        <v>13554693.41</v>
      </c>
    </row>
    <row r="311" spans="1:11" ht="21.6" customHeight="1" x14ac:dyDescent="0.6">
      <c r="A311" s="31"/>
      <c r="B311" s="31"/>
      <c r="C311" s="31" t="s">
        <v>18</v>
      </c>
      <c r="D311" s="31"/>
      <c r="E311" s="124">
        <v>-113500.34</v>
      </c>
      <c r="F311" s="124"/>
      <c r="G311" s="124">
        <v>3526768.67</v>
      </c>
      <c r="H311" s="124"/>
      <c r="I311" s="124">
        <v>-190999.69000000018</v>
      </c>
      <c r="J311" s="124"/>
      <c r="K311" s="124">
        <v>3250499.14</v>
      </c>
    </row>
    <row r="312" spans="1:11" ht="21.6" customHeight="1" x14ac:dyDescent="0.6">
      <c r="A312" s="31"/>
      <c r="B312" s="31"/>
      <c r="C312" s="31" t="s">
        <v>35</v>
      </c>
      <c r="D312" s="31"/>
      <c r="E312" s="124">
        <v>0</v>
      </c>
      <c r="F312" s="124"/>
      <c r="G312" s="160">
        <v>200</v>
      </c>
      <c r="H312" s="124"/>
      <c r="I312" s="160">
        <v>0</v>
      </c>
      <c r="J312" s="124"/>
      <c r="K312" s="160">
        <v>200</v>
      </c>
    </row>
    <row r="313" spans="1:11" ht="21.6" customHeight="1" x14ac:dyDescent="0.6">
      <c r="A313" s="31"/>
      <c r="B313" s="58" t="s">
        <v>179</v>
      </c>
      <c r="C313" s="31"/>
      <c r="D313" s="31"/>
      <c r="E313" s="124"/>
      <c r="F313" s="124"/>
      <c r="G313" s="124"/>
      <c r="H313" s="124"/>
      <c r="I313" s="124"/>
      <c r="J313" s="124"/>
      <c r="K313" s="124"/>
    </row>
    <row r="314" spans="1:11" ht="21.6" customHeight="1" x14ac:dyDescent="0.6">
      <c r="A314" s="31"/>
      <c r="B314" s="31"/>
      <c r="C314" s="31" t="s">
        <v>42</v>
      </c>
      <c r="D314" s="31"/>
      <c r="E314" s="124">
        <v>4571921.0300000031</v>
      </c>
      <c r="F314" s="124"/>
      <c r="G314" s="124">
        <v>-12795157.210000001</v>
      </c>
      <c r="H314" s="124"/>
      <c r="I314" s="124">
        <v>2341251</v>
      </c>
      <c r="J314" s="124"/>
      <c r="K314" s="124">
        <v>-16987022.550000001</v>
      </c>
    </row>
    <row r="315" spans="1:11" ht="21.6" customHeight="1" x14ac:dyDescent="0.6">
      <c r="A315" s="31"/>
      <c r="B315" s="31"/>
      <c r="C315" s="31" t="s">
        <v>51</v>
      </c>
      <c r="D315" s="31"/>
      <c r="E315" s="124">
        <v>-823017.92</v>
      </c>
      <c r="F315" s="124"/>
      <c r="G315" s="124">
        <v>-798094.43</v>
      </c>
      <c r="H315" s="124"/>
      <c r="I315" s="124">
        <v>-332884.28999999998</v>
      </c>
      <c r="J315" s="124"/>
      <c r="K315" s="124">
        <v>-609179.98</v>
      </c>
    </row>
    <row r="316" spans="1:11" ht="21.6" customHeight="1" x14ac:dyDescent="0.6">
      <c r="A316" s="31"/>
      <c r="B316" s="31"/>
      <c r="C316" s="31" t="s">
        <v>50</v>
      </c>
      <c r="D316" s="31"/>
      <c r="E316" s="124">
        <v>1107256.77</v>
      </c>
      <c r="F316" s="124"/>
      <c r="G316" s="124">
        <v>-5442602.7299999986</v>
      </c>
      <c r="H316" s="124"/>
      <c r="I316" s="124">
        <v>509256.77</v>
      </c>
      <c r="J316" s="124"/>
      <c r="K316" s="124">
        <v>-5442602.7300000004</v>
      </c>
    </row>
    <row r="317" spans="1:11" ht="21.6" customHeight="1" x14ac:dyDescent="0.6">
      <c r="A317" s="31"/>
      <c r="B317" s="31"/>
      <c r="C317" s="31" t="s">
        <v>180</v>
      </c>
      <c r="D317" s="31"/>
      <c r="E317" s="124">
        <v>-2694253.98</v>
      </c>
      <c r="F317" s="124"/>
      <c r="G317" s="124">
        <v>0</v>
      </c>
      <c r="H317" s="124"/>
      <c r="I317" s="124">
        <v>-2694253.98</v>
      </c>
      <c r="J317" s="124"/>
      <c r="K317" s="124">
        <v>0</v>
      </c>
    </row>
    <row r="318" spans="1:11" ht="21.6" customHeight="1" x14ac:dyDescent="0.6">
      <c r="A318" s="31"/>
      <c r="B318" s="31" t="s">
        <v>181</v>
      </c>
      <c r="C318" s="31"/>
      <c r="D318" s="31"/>
      <c r="E318" s="161">
        <v>10441177.580000032</v>
      </c>
      <c r="F318" s="124"/>
      <c r="G318" s="161">
        <v>18901466.730000012</v>
      </c>
      <c r="H318" s="124"/>
      <c r="I318" s="161">
        <v>9110403.9700000305</v>
      </c>
      <c r="J318" s="160"/>
      <c r="K318" s="161">
        <v>6812437.629999999</v>
      </c>
    </row>
    <row r="319" spans="1:11" ht="21.6" customHeight="1" x14ac:dyDescent="0.6">
      <c r="A319" s="31"/>
      <c r="B319" s="31" t="s">
        <v>182</v>
      </c>
      <c r="C319" s="31"/>
      <c r="D319" s="31"/>
      <c r="E319" s="122">
        <v>-522325.72</v>
      </c>
      <c r="F319" s="124"/>
      <c r="G319" s="162">
        <v>-621097.43999999994</v>
      </c>
      <c r="H319" s="124"/>
      <c r="I319" s="124">
        <v>-181352.19</v>
      </c>
      <c r="J319" s="124"/>
      <c r="K319" s="162">
        <v>-216057.94</v>
      </c>
    </row>
    <row r="320" spans="1:11" ht="21.6" customHeight="1" x14ac:dyDescent="0.6">
      <c r="A320" s="31"/>
      <c r="B320" s="31" t="s">
        <v>183</v>
      </c>
      <c r="C320" s="31"/>
      <c r="D320" s="31"/>
      <c r="E320" s="124">
        <v>-7108874.71</v>
      </c>
      <c r="F320" s="124"/>
      <c r="G320" s="162">
        <v>-7482623.7599999998</v>
      </c>
      <c r="H320" s="124"/>
      <c r="I320" s="124">
        <v>-5786613.2199999997</v>
      </c>
      <c r="J320" s="124"/>
      <c r="K320" s="162">
        <v>-5515620.21</v>
      </c>
    </row>
    <row r="321" spans="1:11" ht="21.6" customHeight="1" x14ac:dyDescent="0.6">
      <c r="A321" s="31"/>
      <c r="B321" s="31" t="s">
        <v>184</v>
      </c>
      <c r="C321" s="31"/>
      <c r="D321" s="31"/>
      <c r="E321" s="124">
        <v>494859.68</v>
      </c>
      <c r="F321" s="162"/>
      <c r="G321" s="162">
        <v>7204809.8499999996</v>
      </c>
      <c r="H321" s="124"/>
      <c r="I321" s="124">
        <v>0</v>
      </c>
      <c r="J321" s="124"/>
      <c r="K321" s="162">
        <v>6933715.1399999997</v>
      </c>
    </row>
    <row r="322" spans="1:11" ht="21.6" customHeight="1" x14ac:dyDescent="0.6">
      <c r="A322" s="58" t="s">
        <v>185</v>
      </c>
      <c r="B322" s="58"/>
      <c r="C322" s="31"/>
      <c r="D322" s="58"/>
      <c r="E322" s="163">
        <v>3304836.8300000313</v>
      </c>
      <c r="F322" s="124"/>
      <c r="G322" s="163">
        <v>18002555.38000001</v>
      </c>
      <c r="H322" s="124"/>
      <c r="I322" s="163">
        <v>3142438.5600000313</v>
      </c>
      <c r="J322" s="124"/>
      <c r="K322" s="163">
        <v>8014474.6199999982</v>
      </c>
    </row>
    <row r="323" spans="1:11" ht="21.6" customHeight="1" x14ac:dyDescent="0.6">
      <c r="A323" s="58"/>
      <c r="B323" s="58"/>
      <c r="C323" s="31"/>
      <c r="D323" s="58"/>
      <c r="E323" s="124"/>
      <c r="F323" s="124"/>
      <c r="G323" s="124"/>
      <c r="H323" s="124"/>
      <c r="I323" s="124"/>
      <c r="J323" s="124"/>
      <c r="K323" s="124"/>
    </row>
    <row r="324" spans="1:11" ht="21.6" customHeight="1" x14ac:dyDescent="0.6">
      <c r="A324" s="58"/>
      <c r="B324" s="58"/>
      <c r="C324" s="31"/>
      <c r="D324" s="31"/>
      <c r="E324" s="162"/>
      <c r="F324" s="162"/>
      <c r="G324" s="162"/>
      <c r="H324" s="162"/>
      <c r="I324" s="162"/>
      <c r="J324" s="162"/>
      <c r="K324" s="162"/>
    </row>
    <row r="325" spans="1:11" ht="21.6" customHeight="1" x14ac:dyDescent="0.6">
      <c r="A325" s="50" t="s">
        <v>38</v>
      </c>
      <c r="B325" s="50"/>
      <c r="C325" s="31"/>
      <c r="D325" s="31"/>
      <c r="E325" s="164"/>
      <c r="F325" s="164"/>
      <c r="G325" s="164"/>
      <c r="H325" s="164"/>
      <c r="I325" s="164"/>
      <c r="J325" s="164"/>
      <c r="K325" s="30" t="s">
        <v>186</v>
      </c>
    </row>
    <row r="326" spans="1:11" ht="21.6" customHeight="1" x14ac:dyDescent="0.6">
      <c r="A326" s="172" t="s">
        <v>0</v>
      </c>
      <c r="B326" s="172"/>
      <c r="C326" s="172"/>
      <c r="D326" s="172"/>
      <c r="E326" s="172"/>
      <c r="F326" s="172"/>
      <c r="G326" s="172"/>
      <c r="H326" s="172"/>
      <c r="I326" s="172"/>
      <c r="J326" s="172"/>
      <c r="K326" s="172"/>
    </row>
    <row r="327" spans="1:11" ht="21.6" customHeight="1" x14ac:dyDescent="0.6">
      <c r="A327" s="199" t="s">
        <v>187</v>
      </c>
      <c r="B327" s="199"/>
      <c r="C327" s="199"/>
      <c r="D327" s="199"/>
      <c r="E327" s="199"/>
      <c r="F327" s="199"/>
      <c r="G327" s="199"/>
      <c r="H327" s="199"/>
      <c r="I327" s="199"/>
      <c r="J327" s="199"/>
      <c r="K327" s="199"/>
    </row>
    <row r="328" spans="1:11" ht="21.6" customHeight="1" x14ac:dyDescent="0.6">
      <c r="A328" s="199" t="s">
        <v>82</v>
      </c>
      <c r="B328" s="199"/>
      <c r="C328" s="199"/>
      <c r="D328" s="199"/>
      <c r="E328" s="199"/>
      <c r="F328" s="199"/>
      <c r="G328" s="199"/>
      <c r="H328" s="199"/>
      <c r="I328" s="199"/>
      <c r="J328" s="199"/>
      <c r="K328" s="199"/>
    </row>
    <row r="329" spans="1:11" ht="21.6" customHeight="1" x14ac:dyDescent="0.6">
      <c r="A329" s="153"/>
      <c r="B329" s="153"/>
      <c r="C329" s="68"/>
      <c r="D329" s="68"/>
      <c r="E329" s="197" t="s">
        <v>3</v>
      </c>
      <c r="F329" s="197"/>
      <c r="G329" s="197"/>
      <c r="H329" s="197"/>
      <c r="I329" s="197"/>
      <c r="J329" s="197"/>
      <c r="K329" s="197"/>
    </row>
    <row r="330" spans="1:11" ht="21.6" customHeight="1" x14ac:dyDescent="0.6">
      <c r="A330" s="153"/>
      <c r="B330" s="153"/>
      <c r="C330" s="68"/>
      <c r="D330" s="68"/>
      <c r="E330" s="165" t="s">
        <v>4</v>
      </c>
      <c r="F330" s="165"/>
      <c r="G330" s="165"/>
      <c r="H330" s="154"/>
      <c r="I330" s="198" t="str">
        <f>+I281</f>
        <v>งบการเงินเฉพาะกิจการ</v>
      </c>
      <c r="J330" s="198"/>
      <c r="K330" s="198"/>
    </row>
    <row r="331" spans="1:11" ht="21.6" customHeight="1" x14ac:dyDescent="0.6">
      <c r="A331" s="153"/>
      <c r="B331" s="153"/>
      <c r="C331" s="68"/>
      <c r="D331" s="68"/>
      <c r="E331" s="91">
        <v>2567</v>
      </c>
      <c r="F331" s="155"/>
      <c r="G331" s="91">
        <v>2566</v>
      </c>
      <c r="H331" s="41"/>
      <c r="I331" s="91">
        <v>2567</v>
      </c>
      <c r="J331" s="155"/>
      <c r="K331" s="91">
        <v>2566</v>
      </c>
    </row>
    <row r="332" spans="1:11" ht="21.6" customHeight="1" x14ac:dyDescent="0.6">
      <c r="A332" s="58" t="s">
        <v>188</v>
      </c>
      <c r="B332" s="58"/>
      <c r="C332" s="31"/>
      <c r="D332" s="31"/>
      <c r="E332" s="162"/>
      <c r="F332" s="166"/>
      <c r="G332" s="162"/>
      <c r="H332" s="162"/>
      <c r="I332" s="162"/>
      <c r="J332" s="162"/>
      <c r="K332" s="166"/>
    </row>
    <row r="333" spans="1:11" ht="21.6" customHeight="1" x14ac:dyDescent="0.6">
      <c r="A333" s="58"/>
      <c r="B333" s="31" t="s">
        <v>189</v>
      </c>
      <c r="C333" s="31"/>
      <c r="D333" s="31"/>
      <c r="E333" s="167">
        <v>-7776.95</v>
      </c>
      <c r="F333" s="167"/>
      <c r="G333" s="168">
        <v>-3647.76</v>
      </c>
      <c r="H333" s="167"/>
      <c r="I333" s="167">
        <v>-7776.95</v>
      </c>
      <c r="J333" s="167"/>
      <c r="K333" s="167">
        <v>-3647.76</v>
      </c>
    </row>
    <row r="334" spans="1:11" ht="21.6" customHeight="1" x14ac:dyDescent="0.6">
      <c r="A334" s="31"/>
      <c r="B334" s="31" t="s">
        <v>190</v>
      </c>
      <c r="C334" s="31"/>
      <c r="D334" s="31"/>
      <c r="E334" s="124">
        <v>-52754174.399999999</v>
      </c>
      <c r="F334" s="124"/>
      <c r="G334" s="124">
        <v>-25512266.798015613</v>
      </c>
      <c r="H334" s="124"/>
      <c r="I334" s="124">
        <v>-50709502.899999999</v>
      </c>
      <c r="J334" s="124"/>
      <c r="K334" s="124">
        <v>-20512266.800000001</v>
      </c>
    </row>
    <row r="335" spans="1:11" ht="21.6" customHeight="1" x14ac:dyDescent="0.6">
      <c r="A335" s="58"/>
      <c r="B335" s="31" t="s">
        <v>191</v>
      </c>
      <c r="C335" s="31"/>
      <c r="D335" s="31"/>
      <c r="E335" s="167">
        <v>142137.54</v>
      </c>
      <c r="F335" s="167"/>
      <c r="G335" s="168">
        <v>153793.75000000003</v>
      </c>
      <c r="H335" s="167"/>
      <c r="I335" s="167">
        <v>89948.55</v>
      </c>
      <c r="J335" s="167"/>
      <c r="K335" s="167">
        <v>109960.24</v>
      </c>
    </row>
    <row r="336" spans="1:11" ht="21.6" customHeight="1" x14ac:dyDescent="0.6">
      <c r="A336" s="58"/>
      <c r="B336" s="31" t="s">
        <v>192</v>
      </c>
      <c r="C336" s="31"/>
      <c r="D336" s="31"/>
      <c r="E336" s="167">
        <v>-281078.95</v>
      </c>
      <c r="F336" s="167"/>
      <c r="G336" s="168">
        <v>-335912.95</v>
      </c>
      <c r="H336" s="167"/>
      <c r="I336" s="167">
        <v>-279788.95</v>
      </c>
      <c r="J336" s="167"/>
      <c r="K336" s="167">
        <v>-216981.78</v>
      </c>
    </row>
    <row r="337" spans="1:11" ht="21.6" customHeight="1" x14ac:dyDescent="0.6">
      <c r="A337" s="58"/>
      <c r="B337" s="31" t="s">
        <v>193</v>
      </c>
      <c r="C337" s="31"/>
      <c r="D337" s="31"/>
      <c r="E337" s="167">
        <v>-137400</v>
      </c>
      <c r="F337" s="167"/>
      <c r="G337" s="124">
        <v>0</v>
      </c>
      <c r="H337" s="167"/>
      <c r="I337" s="167">
        <v>-137400</v>
      </c>
      <c r="J337" s="167"/>
      <c r="K337" s="124">
        <v>0</v>
      </c>
    </row>
    <row r="338" spans="1:11" ht="21.6" customHeight="1" x14ac:dyDescent="0.6">
      <c r="A338" s="58"/>
      <c r="B338" s="31" t="s">
        <v>194</v>
      </c>
      <c r="C338" s="31"/>
      <c r="D338" s="31"/>
      <c r="E338" s="167">
        <v>56827.05</v>
      </c>
      <c r="F338" s="167"/>
      <c r="G338" s="124">
        <v>0</v>
      </c>
      <c r="H338" s="167"/>
      <c r="I338" s="167">
        <v>56827.05</v>
      </c>
      <c r="J338" s="167"/>
      <c r="K338" s="124">
        <v>0</v>
      </c>
    </row>
    <row r="339" spans="1:11" ht="21.6" customHeight="1" x14ac:dyDescent="0.6">
      <c r="A339" s="58"/>
      <c r="B339" s="31" t="s">
        <v>195</v>
      </c>
      <c r="C339" s="31"/>
      <c r="D339" s="31"/>
      <c r="E339" s="167">
        <v>-562500</v>
      </c>
      <c r="F339" s="167"/>
      <c r="G339" s="124">
        <v>0</v>
      </c>
      <c r="H339" s="167"/>
      <c r="I339" s="167">
        <v>-562500</v>
      </c>
      <c r="J339" s="167"/>
      <c r="K339" s="124">
        <v>0</v>
      </c>
    </row>
    <row r="340" spans="1:11" ht="21.6" customHeight="1" x14ac:dyDescent="0.6">
      <c r="A340" s="58"/>
      <c r="B340" s="31" t="s">
        <v>196</v>
      </c>
      <c r="C340" s="31"/>
      <c r="D340" s="31"/>
      <c r="E340" s="124">
        <v>38865410.490000002</v>
      </c>
      <c r="F340" s="124"/>
      <c r="G340" s="124">
        <v>12219520</v>
      </c>
      <c r="H340" s="124"/>
      <c r="I340" s="124">
        <v>38865410.490000002</v>
      </c>
      <c r="J340" s="167"/>
      <c r="K340" s="124">
        <v>12219520</v>
      </c>
    </row>
    <row r="341" spans="1:11" ht="21.6" customHeight="1" x14ac:dyDescent="0.6">
      <c r="A341" s="58" t="s">
        <v>197</v>
      </c>
      <c r="B341" s="58"/>
      <c r="C341" s="31"/>
      <c r="D341" s="31"/>
      <c r="E341" s="169">
        <v>-14678555.220000006</v>
      </c>
      <c r="F341" s="162"/>
      <c r="G341" s="169">
        <v>-13478513.758015614</v>
      </c>
      <c r="H341" s="162"/>
      <c r="I341" s="169">
        <v>-12684782.710000008</v>
      </c>
      <c r="J341" s="162"/>
      <c r="K341" s="169">
        <v>-8403416.1000000052</v>
      </c>
    </row>
    <row r="342" spans="1:11" ht="21.6" customHeight="1" x14ac:dyDescent="0.6">
      <c r="A342" s="58" t="s">
        <v>198</v>
      </c>
      <c r="B342" s="58"/>
      <c r="C342" s="31"/>
      <c r="D342" s="31"/>
      <c r="E342" s="162"/>
      <c r="F342" s="162"/>
      <c r="G342" s="162"/>
      <c r="H342" s="162"/>
      <c r="I342" s="162"/>
      <c r="J342" s="162"/>
      <c r="K342" s="162"/>
    </row>
    <row r="343" spans="1:11" ht="21.6" customHeight="1" x14ac:dyDescent="0.6">
      <c r="A343" s="58"/>
      <c r="B343" s="44" t="s">
        <v>199</v>
      </c>
      <c r="C343" s="31"/>
      <c r="D343" s="44"/>
      <c r="E343" s="162">
        <v>-1735944.06</v>
      </c>
      <c r="F343" s="162"/>
      <c r="G343" s="162">
        <v>-1230989.02</v>
      </c>
      <c r="H343" s="162"/>
      <c r="I343" s="162">
        <v>-522185.1</v>
      </c>
      <c r="J343" s="162"/>
      <c r="K343" s="162">
        <v>-271918.13</v>
      </c>
    </row>
    <row r="344" spans="1:11" ht="21.6" customHeight="1" x14ac:dyDescent="0.6">
      <c r="A344" s="31" t="s">
        <v>200</v>
      </c>
      <c r="B344" s="31"/>
      <c r="C344" s="31"/>
      <c r="D344" s="31"/>
      <c r="E344" s="169">
        <v>-1735944.06</v>
      </c>
      <c r="F344" s="162"/>
      <c r="G344" s="169">
        <v>-1230989.02</v>
      </c>
      <c r="H344" s="162"/>
      <c r="I344" s="169">
        <v>-522185.1</v>
      </c>
      <c r="J344" s="162"/>
      <c r="K344" s="169">
        <v>-271918.13</v>
      </c>
    </row>
    <row r="345" spans="1:11" ht="21.6" customHeight="1" x14ac:dyDescent="0.6">
      <c r="A345" s="58" t="s">
        <v>201</v>
      </c>
      <c r="B345" s="58"/>
      <c r="C345" s="31"/>
      <c r="D345" s="31"/>
      <c r="E345" s="162">
        <v>-13109662.449999975</v>
      </c>
      <c r="F345" s="162"/>
      <c r="G345" s="162">
        <v>3293052.6019843961</v>
      </c>
      <c r="H345" s="162"/>
      <c r="I345" s="162">
        <v>-10064529.249999976</v>
      </c>
      <c r="J345" s="162"/>
      <c r="K345" s="162">
        <v>-660859.61000000697</v>
      </c>
    </row>
    <row r="346" spans="1:11" ht="21.6" customHeight="1" x14ac:dyDescent="0.6">
      <c r="A346" s="44" t="s">
        <v>202</v>
      </c>
      <c r="B346" s="44"/>
      <c r="C346" s="31"/>
      <c r="D346" s="31"/>
      <c r="E346" s="162"/>
      <c r="F346" s="162"/>
      <c r="G346" s="162"/>
      <c r="H346" s="162"/>
      <c r="I346" s="162"/>
      <c r="J346" s="162"/>
      <c r="K346" s="162"/>
    </row>
    <row r="347" spans="1:11" ht="21.6" customHeight="1" x14ac:dyDescent="0.6">
      <c r="A347" s="58"/>
      <c r="B347" s="31" t="s">
        <v>203</v>
      </c>
      <c r="C347" s="31"/>
      <c r="D347" s="31"/>
      <c r="E347" s="124">
        <v>-80812.58</v>
      </c>
      <c r="F347" s="167"/>
      <c r="G347" s="167">
        <v>-129986.85</v>
      </c>
      <c r="H347" s="167"/>
      <c r="I347" s="124">
        <v>-22343.99</v>
      </c>
      <c r="J347" s="167"/>
      <c r="K347" s="124">
        <v>-66252.84</v>
      </c>
    </row>
    <row r="348" spans="1:11" ht="21.6" customHeight="1" x14ac:dyDescent="0.6">
      <c r="A348" s="58" t="s">
        <v>204</v>
      </c>
      <c r="B348" s="58"/>
      <c r="C348" s="31"/>
      <c r="D348" s="31"/>
      <c r="E348" s="162">
        <v>47408493.079999998</v>
      </c>
      <c r="F348" s="162"/>
      <c r="G348" s="162">
        <v>44245427.329999998</v>
      </c>
      <c r="H348" s="162"/>
      <c r="I348" s="162">
        <v>31450381.639999997</v>
      </c>
      <c r="J348" s="162"/>
      <c r="K348" s="162">
        <v>32177494.09</v>
      </c>
    </row>
    <row r="349" spans="1:11" ht="21.6" customHeight="1" thickBot="1" x14ac:dyDescent="0.65">
      <c r="A349" s="58" t="s">
        <v>205</v>
      </c>
      <c r="B349" s="58"/>
      <c r="C349" s="31"/>
      <c r="D349" s="31"/>
      <c r="E349" s="170">
        <v>34218018.050000027</v>
      </c>
      <c r="F349" s="162"/>
      <c r="G349" s="170">
        <v>47408493.081984393</v>
      </c>
      <c r="H349" s="162"/>
      <c r="I349" s="170">
        <v>21363508.400000021</v>
      </c>
      <c r="J349" s="162"/>
      <c r="K349" s="170">
        <v>31450381.639999993</v>
      </c>
    </row>
    <row r="350" spans="1:11" ht="21.6" customHeight="1" thickTop="1" x14ac:dyDescent="0.6">
      <c r="A350" s="52"/>
      <c r="B350" s="52"/>
      <c r="C350" s="52"/>
      <c r="D350" s="31"/>
      <c r="E350" s="162"/>
      <c r="F350" s="162"/>
      <c r="G350" s="162"/>
      <c r="H350" s="162"/>
      <c r="I350" s="162"/>
      <c r="J350" s="162"/>
      <c r="K350" s="162"/>
    </row>
    <row r="351" spans="1:11" ht="21.6" customHeight="1" x14ac:dyDescent="0.6">
      <c r="A351" s="52" t="s">
        <v>206</v>
      </c>
      <c r="B351" s="52"/>
      <c r="C351" s="52"/>
      <c r="D351" s="31"/>
      <c r="E351" s="162"/>
      <c r="F351" s="162"/>
      <c r="G351" s="162"/>
      <c r="H351" s="162"/>
      <c r="I351" s="162"/>
      <c r="J351" s="162"/>
      <c r="K351" s="162"/>
    </row>
    <row r="352" spans="1:11" ht="21.6" customHeight="1" x14ac:dyDescent="0.6">
      <c r="A352" s="31"/>
      <c r="B352" s="31" t="s">
        <v>207</v>
      </c>
      <c r="C352" s="31"/>
      <c r="D352" s="31"/>
      <c r="E352" s="162"/>
      <c r="F352" s="162"/>
      <c r="G352" s="162"/>
      <c r="H352" s="162"/>
      <c r="I352" s="162"/>
      <c r="J352" s="162"/>
      <c r="K352" s="162"/>
    </row>
    <row r="353" spans="1:11" ht="21.6" customHeight="1" x14ac:dyDescent="0.6">
      <c r="A353" s="171"/>
      <c r="B353" s="31"/>
      <c r="C353" s="31" t="s">
        <v>208</v>
      </c>
      <c r="D353" s="31"/>
      <c r="E353" s="162"/>
      <c r="F353" s="162"/>
      <c r="G353" s="162"/>
      <c r="H353" s="162"/>
      <c r="I353" s="124"/>
      <c r="J353" s="162"/>
      <c r="K353" s="162"/>
    </row>
    <row r="354" spans="1:11" ht="21.6" customHeight="1" x14ac:dyDescent="0.6">
      <c r="A354" s="171"/>
      <c r="B354" s="31"/>
      <c r="C354" s="31"/>
      <c r="D354" s="31" t="s">
        <v>209</v>
      </c>
      <c r="E354" s="124">
        <v>-5520030.8399999999</v>
      </c>
      <c r="F354" s="167"/>
      <c r="G354" s="124">
        <v>-8211722.9500000002</v>
      </c>
      <c r="H354" s="167"/>
      <c r="I354" s="124">
        <v>-5520030.8399999999</v>
      </c>
      <c r="J354" s="167"/>
      <c r="K354" s="124">
        <v>-7716863.2700000005</v>
      </c>
    </row>
    <row r="355" spans="1:11" ht="21.6" customHeight="1" x14ac:dyDescent="0.6">
      <c r="A355" s="171"/>
      <c r="B355" s="31"/>
      <c r="C355" s="31" t="s">
        <v>210</v>
      </c>
      <c r="D355" s="31"/>
      <c r="E355" s="124">
        <v>17200</v>
      </c>
      <c r="F355" s="167"/>
      <c r="G355" s="124">
        <v>0</v>
      </c>
      <c r="H355" s="167"/>
      <c r="I355" s="124">
        <v>17200</v>
      </c>
      <c r="J355" s="167"/>
      <c r="K355" s="124">
        <v>0</v>
      </c>
    </row>
    <row r="356" spans="1:11" ht="21.6" customHeight="1" x14ac:dyDescent="0.6">
      <c r="A356" s="31"/>
      <c r="B356" s="31"/>
      <c r="C356" s="31" t="s">
        <v>211</v>
      </c>
      <c r="D356" s="31"/>
      <c r="E356" s="124">
        <v>5</v>
      </c>
      <c r="F356" s="167"/>
      <c r="G356" s="124">
        <v>0</v>
      </c>
      <c r="H356" s="167"/>
      <c r="I356" s="124">
        <v>5</v>
      </c>
      <c r="J356" s="167"/>
      <c r="K356" s="124">
        <v>0</v>
      </c>
    </row>
    <row r="357" spans="1:11" ht="21.6" customHeight="1" x14ac:dyDescent="0.6">
      <c r="A357" s="31"/>
      <c r="B357" s="31"/>
      <c r="C357" s="31" t="s">
        <v>212</v>
      </c>
      <c r="D357" s="31"/>
      <c r="E357" s="124">
        <v>126000</v>
      </c>
      <c r="F357" s="167"/>
      <c r="G357" s="124">
        <v>0</v>
      </c>
      <c r="H357" s="167"/>
      <c r="I357" s="124">
        <v>126000</v>
      </c>
      <c r="J357" s="167"/>
      <c r="K357" s="124">
        <v>0</v>
      </c>
    </row>
    <row r="358" spans="1:11" ht="21.6" customHeight="1" x14ac:dyDescent="0.6">
      <c r="A358" s="31"/>
      <c r="B358" s="31"/>
      <c r="C358" s="31" t="s">
        <v>213</v>
      </c>
      <c r="D358" s="31"/>
      <c r="E358" s="124">
        <v>1295000</v>
      </c>
      <c r="F358" s="167"/>
      <c r="G358" s="124">
        <v>4606096.7300000004</v>
      </c>
      <c r="H358" s="167"/>
      <c r="I358" s="124">
        <v>1295000</v>
      </c>
      <c r="J358" s="167"/>
      <c r="K358" s="124">
        <v>282096.73</v>
      </c>
    </row>
    <row r="359" spans="1:11" ht="21.6" customHeight="1" x14ac:dyDescent="0.6">
      <c r="A359" s="31"/>
      <c r="B359" s="31"/>
      <c r="C359" s="31" t="s">
        <v>214</v>
      </c>
      <c r="D359" s="31"/>
      <c r="E359" s="124">
        <v>-249523.12</v>
      </c>
      <c r="F359" s="167"/>
      <c r="G359" s="124">
        <v>0</v>
      </c>
      <c r="H359" s="167"/>
      <c r="I359" s="124">
        <v>-249523.12</v>
      </c>
      <c r="J359" s="167"/>
      <c r="K359" s="124">
        <v>0</v>
      </c>
    </row>
    <row r="360" spans="1:11" ht="21.6" customHeight="1" x14ac:dyDescent="0.6">
      <c r="A360" s="171"/>
      <c r="B360" s="31"/>
      <c r="C360" s="31" t="s">
        <v>215</v>
      </c>
      <c r="D360" s="31"/>
      <c r="E360" s="124">
        <v>20791883.09</v>
      </c>
      <c r="F360" s="167"/>
      <c r="G360" s="124">
        <v>2886879.6</v>
      </c>
      <c r="H360" s="167"/>
      <c r="I360" s="124">
        <v>20791883.09</v>
      </c>
      <c r="J360" s="167"/>
      <c r="K360" s="124">
        <v>2886879.6</v>
      </c>
    </row>
    <row r="361" spans="1:11" ht="21.6" customHeight="1" x14ac:dyDescent="0.6">
      <c r="A361" s="171"/>
      <c r="B361" s="31"/>
      <c r="C361" s="31" t="s">
        <v>122</v>
      </c>
      <c r="D361" s="31"/>
      <c r="E361" s="124">
        <v>0</v>
      </c>
      <c r="F361" s="167"/>
      <c r="G361" s="124">
        <v>-6944049.2800000003</v>
      </c>
      <c r="H361" s="167"/>
      <c r="I361" s="124">
        <v>0</v>
      </c>
      <c r="J361" s="167"/>
      <c r="K361" s="124">
        <v>-5734626.1900000004</v>
      </c>
    </row>
    <row r="362" spans="1:11" ht="21.6" customHeight="1" x14ac:dyDescent="0.6">
      <c r="A362" s="171"/>
      <c r="B362" s="31"/>
      <c r="C362" s="31" t="s">
        <v>216</v>
      </c>
      <c r="D362" s="31"/>
      <c r="E362" s="124"/>
      <c r="F362" s="167"/>
      <c r="G362" s="124"/>
      <c r="H362" s="167"/>
      <c r="I362" s="124"/>
      <c r="J362" s="167"/>
      <c r="K362" s="124"/>
    </row>
    <row r="363" spans="1:11" ht="21.6" customHeight="1" x14ac:dyDescent="0.6">
      <c r="A363" s="171"/>
      <c r="B363" s="31"/>
      <c r="C363" s="31"/>
      <c r="D363" s="31" t="s">
        <v>217</v>
      </c>
      <c r="E363" s="124">
        <v>-7932209.1100000003</v>
      </c>
      <c r="F363" s="167"/>
      <c r="G363" s="124">
        <v>3447359.4</v>
      </c>
      <c r="H363" s="167"/>
      <c r="I363" s="124">
        <v>-7932209.1100000003</v>
      </c>
      <c r="J363" s="167"/>
      <c r="K363" s="124">
        <v>3447359.4</v>
      </c>
    </row>
    <row r="364" spans="1:11" ht="21.6" customHeight="1" x14ac:dyDescent="0.6">
      <c r="A364" s="171"/>
      <c r="B364" s="31"/>
      <c r="C364" s="39"/>
      <c r="D364" s="31"/>
      <c r="E364" s="124"/>
      <c r="F364" s="167"/>
      <c r="G364" s="124"/>
      <c r="H364" s="167"/>
      <c r="I364" s="124"/>
      <c r="J364" s="167"/>
      <c r="K364" s="124"/>
    </row>
    <row r="365" spans="1:11" ht="21.6" customHeight="1" x14ac:dyDescent="0.6">
      <c r="A365" s="171"/>
      <c r="B365" s="31"/>
      <c r="C365" s="31"/>
      <c r="D365" s="31"/>
      <c r="E365" s="124"/>
      <c r="F365" s="167"/>
      <c r="G365" s="124"/>
      <c r="H365" s="167"/>
      <c r="I365" s="124"/>
      <c r="J365" s="167"/>
      <c r="K365" s="124"/>
    </row>
    <row r="366" spans="1:11" ht="21.6" customHeight="1" x14ac:dyDescent="0.6">
      <c r="A366" s="31"/>
      <c r="B366" s="31"/>
      <c r="C366" s="31"/>
      <c r="D366" s="31"/>
      <c r="E366" s="124"/>
      <c r="F366" s="167"/>
      <c r="G366" s="124"/>
      <c r="H366" s="167"/>
      <c r="I366" s="124"/>
      <c r="J366" s="167"/>
      <c r="K366" s="124"/>
    </row>
    <row r="367" spans="1:11" ht="21.6" customHeight="1" x14ac:dyDescent="0.6">
      <c r="A367" s="31"/>
      <c r="B367" s="31"/>
      <c r="C367" s="31"/>
      <c r="D367" s="31"/>
      <c r="E367" s="124"/>
      <c r="F367" s="167"/>
      <c r="G367" s="124"/>
      <c r="H367" s="167"/>
      <c r="I367" s="124"/>
      <c r="J367" s="167"/>
      <c r="K367" s="124"/>
    </row>
    <row r="368" spans="1:11" ht="21.6" customHeight="1" x14ac:dyDescent="0.6">
      <c r="A368" s="31"/>
      <c r="B368" s="31"/>
      <c r="C368" s="31"/>
      <c r="D368" s="31"/>
      <c r="E368" s="124"/>
      <c r="F368" s="167"/>
      <c r="G368" s="124"/>
      <c r="H368" s="167"/>
      <c r="I368" s="124"/>
      <c r="J368" s="167"/>
      <c r="K368" s="124"/>
    </row>
    <row r="369" spans="1:11" ht="21.6" customHeight="1" x14ac:dyDescent="0.6">
      <c r="A369" s="31"/>
      <c r="B369" s="31"/>
      <c r="C369" s="31"/>
      <c r="D369" s="31"/>
      <c r="E369" s="124"/>
      <c r="F369" s="167"/>
      <c r="G369" s="124"/>
      <c r="H369" s="167"/>
      <c r="I369" s="124"/>
      <c r="J369" s="167"/>
      <c r="K369" s="124"/>
    </row>
    <row r="370" spans="1:11" ht="21.6" customHeight="1" x14ac:dyDescent="0.6">
      <c r="A370" s="31"/>
      <c r="B370" s="31"/>
      <c r="C370" s="31"/>
      <c r="D370" s="31"/>
      <c r="E370" s="124"/>
      <c r="F370" s="167"/>
      <c r="G370" s="124"/>
      <c r="H370" s="167"/>
      <c r="I370" s="124"/>
      <c r="J370" s="167"/>
      <c r="K370" s="124"/>
    </row>
    <row r="371" spans="1:11" ht="21.6" customHeight="1" x14ac:dyDescent="0.6">
      <c r="A371" s="31"/>
      <c r="B371" s="31"/>
      <c r="C371" s="31"/>
      <c r="D371" s="31"/>
      <c r="E371" s="162"/>
      <c r="F371" s="162"/>
      <c r="G371" s="162"/>
      <c r="H371" s="162"/>
      <c r="I371" s="162"/>
      <c r="J371" s="162"/>
      <c r="K371" s="162"/>
    </row>
    <row r="372" spans="1:11" ht="21.6" customHeight="1" x14ac:dyDescent="0.6">
      <c r="A372" s="31"/>
      <c r="B372" s="31"/>
      <c r="C372" s="31"/>
      <c r="D372" s="31"/>
      <c r="E372" s="162"/>
      <c r="F372" s="162"/>
      <c r="G372" s="162"/>
      <c r="H372" s="162"/>
      <c r="I372" s="162"/>
      <c r="J372" s="162"/>
      <c r="K372" s="162"/>
    </row>
    <row r="373" spans="1:11" ht="21.6" customHeight="1" x14ac:dyDescent="0.6">
      <c r="A373" s="31"/>
      <c r="B373" s="31"/>
      <c r="C373" s="31"/>
      <c r="D373" s="31"/>
      <c r="E373" s="162"/>
      <c r="F373" s="162"/>
      <c r="G373" s="162"/>
      <c r="H373" s="162"/>
      <c r="I373" s="162"/>
      <c r="J373" s="162"/>
      <c r="K373" s="162"/>
    </row>
    <row r="374" spans="1:11" ht="21.6" customHeight="1" x14ac:dyDescent="0.6">
      <c r="A374" s="31"/>
      <c r="B374" s="31"/>
      <c r="C374" s="31"/>
      <c r="D374" s="31"/>
      <c r="E374" s="162"/>
      <c r="F374" s="162"/>
      <c r="G374" s="162"/>
      <c r="H374" s="162"/>
      <c r="I374" s="162"/>
      <c r="J374" s="162"/>
      <c r="K374" s="162"/>
    </row>
    <row r="375" spans="1:11" ht="21.6" customHeight="1" x14ac:dyDescent="0.6">
      <c r="A375" s="50" t="s">
        <v>38</v>
      </c>
      <c r="B375" s="50"/>
      <c r="C375" s="31"/>
      <c r="D375" s="31"/>
      <c r="E375" s="31"/>
      <c r="F375" s="31"/>
      <c r="G375" s="31"/>
      <c r="H375" s="31"/>
      <c r="I375" s="31"/>
      <c r="J375" s="31"/>
      <c r="K375" s="30" t="s">
        <v>218</v>
      </c>
    </row>
  </sheetData>
  <mergeCells count="63">
    <mergeCell ref="A326:K326"/>
    <mergeCell ref="A327:K327"/>
    <mergeCell ref="A328:K328"/>
    <mergeCell ref="E329:K329"/>
    <mergeCell ref="I330:K330"/>
    <mergeCell ref="A277:K277"/>
    <mergeCell ref="A278:K278"/>
    <mergeCell ref="A279:K279"/>
    <mergeCell ref="E280:K280"/>
    <mergeCell ref="E281:G281"/>
    <mergeCell ref="I281:K281"/>
    <mergeCell ref="Q216:Q219"/>
    <mergeCell ref="S216:S219"/>
    <mergeCell ref="U216:U219"/>
    <mergeCell ref="E251:E252"/>
    <mergeCell ref="G251:G252"/>
    <mergeCell ref="I251:I252"/>
    <mergeCell ref="O251:S251"/>
    <mergeCell ref="U251:U252"/>
    <mergeCell ref="A246:U246"/>
    <mergeCell ref="A247:U247"/>
    <mergeCell ref="A248:U248"/>
    <mergeCell ref="A249:U249"/>
    <mergeCell ref="E250:U250"/>
    <mergeCell ref="A210:AA210"/>
    <mergeCell ref="A211:AA211"/>
    <mergeCell ref="A212:AA212"/>
    <mergeCell ref="E213:AA213"/>
    <mergeCell ref="E214:W214"/>
    <mergeCell ref="Y214:Y219"/>
    <mergeCell ref="AA214:AA219"/>
    <mergeCell ref="E215:E219"/>
    <mergeCell ref="G215:G219"/>
    <mergeCell ref="I215:I219"/>
    <mergeCell ref="K215:K219"/>
    <mergeCell ref="M215:O215"/>
    <mergeCell ref="Q215:U215"/>
    <mergeCell ref="W215:W219"/>
    <mergeCell ref="M216:M219"/>
    <mergeCell ref="O216:O219"/>
    <mergeCell ref="A209:AA209"/>
    <mergeCell ref="A82:N82"/>
    <mergeCell ref="G83:N83"/>
    <mergeCell ref="G84:I84"/>
    <mergeCell ref="K84:M84"/>
    <mergeCell ref="G122:I122"/>
    <mergeCell ref="A165:M165"/>
    <mergeCell ref="A166:M166"/>
    <mergeCell ref="G168:I168"/>
    <mergeCell ref="K168:M168"/>
    <mergeCell ref="A164:M164"/>
    <mergeCell ref="A81:N81"/>
    <mergeCell ref="A1:N1"/>
    <mergeCell ref="A2:N2"/>
    <mergeCell ref="A3:N3"/>
    <mergeCell ref="G4:N4"/>
    <mergeCell ref="K5:M5"/>
    <mergeCell ref="A42:N42"/>
    <mergeCell ref="A43:N43"/>
    <mergeCell ref="A44:N44"/>
    <mergeCell ref="G45:N45"/>
    <mergeCell ref="K46:M46"/>
    <mergeCell ref="A80:N8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 Kanokwan</dc:creator>
  <cp:lastModifiedBy>PAPAWADEE ONTHONG</cp:lastModifiedBy>
  <dcterms:created xsi:type="dcterms:W3CDTF">2025-02-21T08:21:34Z</dcterms:created>
  <dcterms:modified xsi:type="dcterms:W3CDTF">2025-02-21T09:15:28Z</dcterms:modified>
</cp:coreProperties>
</file>